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7395"/>
  </bookViews>
  <sheets>
    <sheet name="&lt;The ∀pply 22'&gt;" sheetId="1" r:id="rId1"/>
  </sheets>
  <externalReferences>
    <externalReference r:id="rId2"/>
    <externalReference r:id="rId3"/>
  </externalReferences>
  <definedNames>
    <definedName name="_xlnm._FilterDatabase" localSheetId="0" hidden="1">'&lt;The ∀pply 22''&gt;'!$R$8:$AF$943</definedName>
    <definedName name="국백">'[1]정시 자연 보고서 폼(20190408 09시 54분)'!$C$5</definedName>
    <definedName name="국표">'[1]정시 자연 보고서 폼(20190408 09시 54분)'!$C$4</definedName>
    <definedName name="내신_등급" localSheetId="0">[2]Athena!#REF!</definedName>
    <definedName name="내신_등급">[2]Athena!#REF!</definedName>
    <definedName name="내신등급" localSheetId="0">[2]Athena!#REF!</definedName>
    <definedName name="내신등급">[2]Athena!#REF!</definedName>
    <definedName name="수백">'[1]정시 자연 보고서 폼(20190408 09시 54분)'!$D$5</definedName>
    <definedName name="수표">'[1]정시 자연 보고서 폼(20190408 09시 54분)'!$D$4</definedName>
    <definedName name="이름">[2]보고서!$I$14</definedName>
    <definedName name="탐1백">'[1]정시 자연 보고서 폼(20190408 09시 54분)'!$F$5</definedName>
    <definedName name="탐1표">'[1]정시 자연 보고서 폼(20190408 09시 54분)'!$F$4</definedName>
    <definedName name="탐2백">'[1]정시 자연 보고서 폼(20190408 09시 54분)'!$G$5</definedName>
    <definedName name="탐2표">'[1]정시 자연 보고서 폼(20190408 09시 54분)'!$G$4</definedName>
    <definedName name="한국사" localSheetId="0">[2]Athena!#REF!</definedName>
    <definedName name="한국사">[2]Athena!#REF!</definedName>
  </definedNames>
  <calcPr calcId="125725"/>
</workbook>
</file>

<file path=xl/calcChain.xml><?xml version="1.0" encoding="utf-8"?>
<calcChain xmlns="http://schemas.openxmlformats.org/spreadsheetml/2006/main">
  <c r="U108" i="1"/>
  <c r="U107"/>
  <c r="N25"/>
  <c r="G21"/>
  <c r="G20"/>
  <c r="I20" s="1"/>
  <c r="L25" s="1"/>
  <c r="G19"/>
  <c r="I19" s="1"/>
  <c r="J25" s="1"/>
  <c r="G18"/>
  <c r="G17"/>
  <c r="G16"/>
  <c r="D25" s="1"/>
  <c r="G15"/>
  <c r="M15" l="1"/>
  <c r="O15"/>
  <c r="M19"/>
  <c r="K16"/>
  <c r="O19"/>
  <c r="K15"/>
  <c r="K19"/>
  <c r="M18"/>
  <c r="O18"/>
  <c r="O17"/>
  <c r="K18"/>
  <c r="M17"/>
  <c r="O16"/>
  <c r="K17"/>
  <c r="M16"/>
  <c r="AK22" l="1"/>
  <c r="AK23"/>
  <c r="AK24"/>
  <c r="AK25"/>
  <c r="AK9"/>
  <c r="AK10"/>
  <c r="AK27"/>
  <c r="AK11"/>
  <c r="AK12"/>
  <c r="AK13"/>
  <c r="AK14"/>
  <c r="AK28"/>
  <c r="AK15"/>
  <c r="AK16"/>
  <c r="AK17"/>
  <c r="AK18"/>
  <c r="AK29"/>
  <c r="AK19"/>
  <c r="AK20"/>
  <c r="AK21"/>
  <c r="AK283"/>
  <c r="AK287"/>
  <c r="AK291"/>
  <c r="AK271"/>
  <c r="AK258"/>
  <c r="AK261"/>
  <c r="AK263"/>
  <c r="AK277"/>
  <c r="AK278"/>
  <c r="AK237"/>
  <c r="AK236"/>
  <c r="AK240"/>
  <c r="AK250"/>
  <c r="AK244"/>
  <c r="AK247"/>
  <c r="AK282"/>
  <c r="AK286"/>
  <c r="AK290"/>
  <c r="AK255"/>
  <c r="AK257"/>
  <c r="AK273"/>
  <c r="AK275"/>
  <c r="AK276"/>
  <c r="AK268"/>
  <c r="AK248"/>
  <c r="AK232"/>
  <c r="AK249"/>
  <c r="AK242"/>
  <c r="AK251"/>
  <c r="AK252"/>
  <c r="AK281"/>
  <c r="AK285"/>
  <c r="AK289"/>
  <c r="AK254"/>
  <c r="AK256"/>
  <c r="AK260"/>
  <c r="AK274"/>
  <c r="AK265"/>
  <c r="AK267"/>
  <c r="AK279"/>
  <c r="AK235"/>
  <c r="AK253"/>
  <c r="AK241"/>
  <c r="AK234"/>
  <c r="AK246"/>
  <c r="AK280"/>
  <c r="AK284"/>
  <c r="AK288"/>
  <c r="AK270"/>
  <c r="AK272"/>
  <c r="AK259"/>
  <c r="AK262"/>
  <c r="AK264"/>
  <c r="AK266"/>
  <c r="AK269"/>
  <c r="AK238"/>
  <c r="AK239"/>
  <c r="AK233"/>
  <c r="AK243"/>
  <c r="AK245"/>
  <c r="U35"/>
  <c r="U28"/>
  <c r="U131"/>
  <c r="U38"/>
  <c r="U190"/>
  <c r="U175"/>
  <c r="U185"/>
  <c r="U178"/>
  <c r="U161"/>
  <c r="U177"/>
  <c r="U164"/>
  <c r="U158"/>
  <c r="U160"/>
  <c r="U186"/>
  <c r="U171"/>
  <c r="U62"/>
  <c r="U170"/>
  <c r="U188"/>
  <c r="U173"/>
  <c r="U183"/>
  <c r="U180"/>
  <c r="U174"/>
  <c r="U176"/>
  <c r="U167"/>
  <c r="U159"/>
  <c r="U162"/>
  <c r="U184"/>
  <c r="U169"/>
  <c r="U120"/>
  <c r="U172"/>
  <c r="U166"/>
  <c r="U187"/>
  <c r="U163"/>
  <c r="U179"/>
  <c r="U189"/>
  <c r="U97"/>
  <c r="U165"/>
  <c r="U181"/>
  <c r="U168"/>
  <c r="AK46"/>
  <c r="AK104"/>
  <c r="AK69"/>
  <c r="AK85"/>
  <c r="AK41"/>
  <c r="AK57"/>
  <c r="AK60"/>
  <c r="AK76"/>
  <c r="AK32"/>
  <c r="AK48"/>
  <c r="AK102"/>
  <c r="AK67"/>
  <c r="AK83"/>
  <c r="AK39"/>
  <c r="AK55"/>
  <c r="AK105"/>
  <c r="AK70"/>
  <c r="AK86"/>
  <c r="AK42"/>
  <c r="AK58"/>
  <c r="AK100"/>
  <c r="AK65"/>
  <c r="AK81"/>
  <c r="AK37"/>
  <c r="AK53"/>
  <c r="AK107"/>
  <c r="AK72"/>
  <c r="AK88"/>
  <c r="AK44"/>
  <c r="AK63"/>
  <c r="AK79"/>
  <c r="AK35"/>
  <c r="AK51"/>
  <c r="AK101"/>
  <c r="AK66"/>
  <c r="AK82"/>
  <c r="AK38"/>
  <c r="AK54"/>
  <c r="U191"/>
  <c r="AK61"/>
  <c r="AK77"/>
  <c r="AK33"/>
  <c r="AK49"/>
  <c r="AK103"/>
  <c r="AK68"/>
  <c r="AK84"/>
  <c r="AK40"/>
  <c r="AK56"/>
  <c r="AK59"/>
  <c r="AK75"/>
  <c r="AK31"/>
  <c r="AK47"/>
  <c r="AK62"/>
  <c r="AK78"/>
  <c r="AK34"/>
  <c r="AK50"/>
  <c r="AK108"/>
  <c r="AK73"/>
  <c r="AK89"/>
  <c r="AK45"/>
  <c r="U29"/>
  <c r="AK64"/>
  <c r="AK80"/>
  <c r="AK36"/>
  <c r="AK52"/>
  <c r="AK106"/>
  <c r="AK71"/>
  <c r="AK87"/>
  <c r="AK43"/>
  <c r="AK30"/>
  <c r="AK99"/>
  <c r="AK74"/>
  <c r="AK90"/>
  <c r="U288"/>
  <c r="U198"/>
  <c r="U214"/>
  <c r="U230"/>
  <c r="U124"/>
  <c r="U257"/>
  <c r="U284"/>
  <c r="U209"/>
  <c r="U225"/>
  <c r="U194"/>
  <c r="U252"/>
  <c r="U294"/>
  <c r="U204"/>
  <c r="U220"/>
  <c r="U236"/>
  <c r="U255"/>
  <c r="U297"/>
  <c r="U207"/>
  <c r="U223"/>
  <c r="U239"/>
  <c r="U18"/>
  <c r="U258"/>
  <c r="U250"/>
  <c r="U210"/>
  <c r="U226"/>
  <c r="U193"/>
  <c r="U253"/>
  <c r="U295"/>
  <c r="U205"/>
  <c r="U221"/>
  <c r="U237"/>
  <c r="U32"/>
  <c r="U290"/>
  <c r="U200"/>
  <c r="U216"/>
  <c r="U232"/>
  <c r="U251"/>
  <c r="U293"/>
  <c r="U203"/>
  <c r="U219"/>
  <c r="U235"/>
  <c r="U33"/>
  <c r="U254"/>
  <c r="U296"/>
  <c r="U206"/>
  <c r="U222"/>
  <c r="U238"/>
  <c r="U291"/>
  <c r="U201"/>
  <c r="U217"/>
  <c r="U233"/>
  <c r="U63"/>
  <c r="U286"/>
  <c r="U196"/>
  <c r="U212"/>
  <c r="U228"/>
  <c r="U138"/>
  <c r="U289"/>
  <c r="U199"/>
  <c r="U215"/>
  <c r="U231"/>
  <c r="U121"/>
  <c r="U292"/>
  <c r="U202"/>
  <c r="U218"/>
  <c r="U234"/>
  <c r="U50"/>
  <c r="U287"/>
  <c r="U197"/>
  <c r="U213"/>
  <c r="U229"/>
  <c r="U128"/>
  <c r="U256"/>
  <c r="U298"/>
  <c r="U208"/>
  <c r="U224"/>
  <c r="U240"/>
  <c r="U285"/>
  <c r="U195"/>
  <c r="U211"/>
  <c r="U227"/>
  <c r="U192"/>
  <c r="U182"/>
  <c r="U9"/>
  <c r="U941"/>
  <c r="U937"/>
  <c r="U933"/>
  <c r="U929"/>
  <c r="U925"/>
  <c r="U921"/>
  <c r="U917"/>
  <c r="U913"/>
  <c r="U909"/>
  <c r="U905"/>
  <c r="U901"/>
  <c r="U897"/>
  <c r="U893"/>
  <c r="U889"/>
  <c r="U885"/>
  <c r="U881"/>
  <c r="U877"/>
  <c r="U873"/>
  <c r="U869"/>
  <c r="U865"/>
  <c r="U861"/>
  <c r="U857"/>
  <c r="U853"/>
  <c r="U849"/>
  <c r="U845"/>
  <c r="U841"/>
  <c r="U837"/>
  <c r="U833"/>
  <c r="U829"/>
  <c r="U825"/>
  <c r="U821"/>
  <c r="U817"/>
  <c r="U813"/>
  <c r="U809"/>
  <c r="U805"/>
  <c r="U801"/>
  <c r="U797"/>
  <c r="U793"/>
  <c r="U789"/>
  <c r="U785"/>
  <c r="U781"/>
  <c r="U777"/>
  <c r="U773"/>
  <c r="U769"/>
  <c r="U765"/>
  <c r="U761"/>
  <c r="U757"/>
  <c r="U753"/>
  <c r="U749"/>
  <c r="U745"/>
  <c r="U741"/>
  <c r="U737"/>
  <c r="U733"/>
  <c r="U729"/>
  <c r="U725"/>
  <c r="U721"/>
  <c r="U717"/>
  <c r="U713"/>
  <c r="U709"/>
  <c r="U705"/>
  <c r="U701"/>
  <c r="U697"/>
  <c r="U693"/>
  <c r="U689"/>
  <c r="U685"/>
  <c r="U681"/>
  <c r="U677"/>
  <c r="U673"/>
  <c r="U669"/>
  <c r="U665"/>
  <c r="U661"/>
  <c r="U657"/>
  <c r="U653"/>
  <c r="U649"/>
  <c r="U645"/>
  <c r="U641"/>
  <c r="U637"/>
  <c r="U633"/>
  <c r="U629"/>
  <c r="U625"/>
  <c r="U621"/>
  <c r="U617"/>
  <c r="U613"/>
  <c r="U609"/>
  <c r="U605"/>
  <c r="U601"/>
  <c r="U597"/>
  <c r="U593"/>
  <c r="U589"/>
  <c r="U585"/>
  <c r="U581"/>
  <c r="U577"/>
  <c r="U573"/>
  <c r="U569"/>
  <c r="U565"/>
  <c r="U561"/>
  <c r="U557"/>
  <c r="U553"/>
  <c r="U549"/>
  <c r="U545"/>
  <c r="U541"/>
  <c r="U537"/>
  <c r="U533"/>
  <c r="U529"/>
  <c r="U525"/>
  <c r="U521"/>
  <c r="U517"/>
  <c r="U513"/>
  <c r="U509"/>
  <c r="U505"/>
  <c r="U501"/>
  <c r="U497"/>
  <c r="U493"/>
  <c r="U489"/>
  <c r="U485"/>
  <c r="U481"/>
  <c r="U477"/>
  <c r="U473"/>
  <c r="U469"/>
  <c r="U465"/>
  <c r="U461"/>
  <c r="U457"/>
  <c r="U453"/>
  <c r="U449"/>
  <c r="U445"/>
  <c r="U441"/>
  <c r="U437"/>
  <c r="U433"/>
  <c r="U429"/>
  <c r="U425"/>
  <c r="U421"/>
  <c r="U417"/>
  <c r="U413"/>
  <c r="U409"/>
  <c r="U405"/>
  <c r="U401"/>
  <c r="U397"/>
  <c r="U393"/>
  <c r="U389"/>
  <c r="U385"/>
  <c r="U381"/>
  <c r="U377"/>
  <c r="U373"/>
  <c r="U369"/>
  <c r="U365"/>
  <c r="U361"/>
  <c r="U357"/>
  <c r="U353"/>
  <c r="U349"/>
  <c r="U345"/>
  <c r="U341"/>
  <c r="U337"/>
  <c r="U333"/>
  <c r="U329"/>
  <c r="U325"/>
  <c r="U321"/>
  <c r="U317"/>
  <c r="U313"/>
  <c r="U309"/>
  <c r="U305"/>
  <c r="U301"/>
  <c r="U281"/>
  <c r="U277"/>
  <c r="U273"/>
  <c r="U269"/>
  <c r="U265"/>
  <c r="U261"/>
  <c r="U249"/>
  <c r="U245"/>
  <c r="U241"/>
  <c r="AK230"/>
  <c r="AK228"/>
  <c r="AK226"/>
  <c r="AK224"/>
  <c r="AK222"/>
  <c r="AK220"/>
  <c r="AK218"/>
  <c r="AK216"/>
  <c r="AK214"/>
  <c r="AK212"/>
  <c r="AK210"/>
  <c r="AK208"/>
  <c r="AK206"/>
  <c r="AK204"/>
  <c r="AK202"/>
  <c r="AK200"/>
  <c r="AK198"/>
  <c r="AK196"/>
  <c r="AK194"/>
  <c r="AK192"/>
  <c r="AK190"/>
  <c r="AK188"/>
  <c r="AK186"/>
  <c r="AK184"/>
  <c r="AK182"/>
  <c r="AK180"/>
  <c r="AK178"/>
  <c r="AK176"/>
  <c r="AK174"/>
  <c r="AK172"/>
  <c r="AK170"/>
  <c r="AK168"/>
  <c r="AK166"/>
  <c r="AK164"/>
  <c r="AK162"/>
  <c r="AK160"/>
  <c r="AK158"/>
  <c r="AK156"/>
  <c r="AK154"/>
  <c r="AK152"/>
  <c r="AK150"/>
  <c r="AK148"/>
  <c r="AK146"/>
  <c r="AK144"/>
  <c r="AK142"/>
  <c r="AK140"/>
  <c r="AK138"/>
  <c r="AK136"/>
  <c r="AK134"/>
  <c r="AK132"/>
  <c r="AK130"/>
  <c r="AK128"/>
  <c r="AK126"/>
  <c r="AK124"/>
  <c r="AK122"/>
  <c r="AK120"/>
  <c r="AK118"/>
  <c r="AK116"/>
  <c r="AK114"/>
  <c r="AK112"/>
  <c r="AK110"/>
  <c r="AK98"/>
  <c r="AK96"/>
  <c r="AK94"/>
  <c r="AK92"/>
  <c r="U942"/>
  <c r="U938"/>
  <c r="U934"/>
  <c r="U930"/>
  <c r="U926"/>
  <c r="U922"/>
  <c r="U918"/>
  <c r="U914"/>
  <c r="U910"/>
  <c r="U906"/>
  <c r="U902"/>
  <c r="U898"/>
  <c r="U894"/>
  <c r="U890"/>
  <c r="U886"/>
  <c r="U882"/>
  <c r="U878"/>
  <c r="U874"/>
  <c r="U870"/>
  <c r="U866"/>
  <c r="U862"/>
  <c r="U858"/>
  <c r="U854"/>
  <c r="U850"/>
  <c r="U846"/>
  <c r="U842"/>
  <c r="U838"/>
  <c r="U834"/>
  <c r="U830"/>
  <c r="U826"/>
  <c r="U822"/>
  <c r="U818"/>
  <c r="U814"/>
  <c r="U810"/>
  <c r="U806"/>
  <c r="U802"/>
  <c r="U798"/>
  <c r="U794"/>
  <c r="U790"/>
  <c r="U786"/>
  <c r="U782"/>
  <c r="U778"/>
  <c r="U774"/>
  <c r="U770"/>
  <c r="U766"/>
  <c r="U762"/>
  <c r="U758"/>
  <c r="U754"/>
  <c r="U750"/>
  <c r="U746"/>
  <c r="U742"/>
  <c r="U738"/>
  <c r="U734"/>
  <c r="U730"/>
  <c r="U726"/>
  <c r="U722"/>
  <c r="U718"/>
  <c r="U714"/>
  <c r="U710"/>
  <c r="U706"/>
  <c r="U702"/>
  <c r="U698"/>
  <c r="U694"/>
  <c r="U690"/>
  <c r="U686"/>
  <c r="U682"/>
  <c r="U678"/>
  <c r="U674"/>
  <c r="U670"/>
  <c r="U666"/>
  <c r="U662"/>
  <c r="U658"/>
  <c r="U654"/>
  <c r="U650"/>
  <c r="U646"/>
  <c r="U642"/>
  <c r="U638"/>
  <c r="U634"/>
  <c r="U630"/>
  <c r="U626"/>
  <c r="U622"/>
  <c r="U618"/>
  <c r="U614"/>
  <c r="U610"/>
  <c r="U606"/>
  <c r="U602"/>
  <c r="U598"/>
  <c r="U594"/>
  <c r="U590"/>
  <c r="U586"/>
  <c r="U582"/>
  <c r="U578"/>
  <c r="U574"/>
  <c r="U570"/>
  <c r="U566"/>
  <c r="U562"/>
  <c r="U558"/>
  <c r="U554"/>
  <c r="U550"/>
  <c r="U546"/>
  <c r="U542"/>
  <c r="U538"/>
  <c r="U534"/>
  <c r="U530"/>
  <c r="U526"/>
  <c r="U522"/>
  <c r="U518"/>
  <c r="U514"/>
  <c r="U510"/>
  <c r="U506"/>
  <c r="U502"/>
  <c r="U498"/>
  <c r="U494"/>
  <c r="U490"/>
  <c r="U486"/>
  <c r="U482"/>
  <c r="U478"/>
  <c r="U474"/>
  <c r="U470"/>
  <c r="U466"/>
  <c r="U462"/>
  <c r="U458"/>
  <c r="U454"/>
  <c r="U450"/>
  <c r="U446"/>
  <c r="U442"/>
  <c r="U438"/>
  <c r="U434"/>
  <c r="U430"/>
  <c r="U426"/>
  <c r="U422"/>
  <c r="U418"/>
  <c r="U414"/>
  <c r="U410"/>
  <c r="U406"/>
  <c r="U402"/>
  <c r="U398"/>
  <c r="U394"/>
  <c r="U390"/>
  <c r="U386"/>
  <c r="U382"/>
  <c r="U378"/>
  <c r="U374"/>
  <c r="U370"/>
  <c r="U366"/>
  <c r="U362"/>
  <c r="U358"/>
  <c r="U354"/>
  <c r="U350"/>
  <c r="U346"/>
  <c r="U342"/>
  <c r="U338"/>
  <c r="U334"/>
  <c r="U330"/>
  <c r="U326"/>
  <c r="U322"/>
  <c r="U318"/>
  <c r="U314"/>
  <c r="U310"/>
  <c r="U306"/>
  <c r="U302"/>
  <c r="U282"/>
  <c r="U278"/>
  <c r="U274"/>
  <c r="U270"/>
  <c r="U266"/>
  <c r="U262"/>
  <c r="U246"/>
  <c r="U242"/>
  <c r="U156"/>
  <c r="U154"/>
  <c r="U152"/>
  <c r="U150"/>
  <c r="U148"/>
  <c r="U146"/>
  <c r="U144"/>
  <c r="U142"/>
  <c r="U140"/>
  <c r="U136"/>
  <c r="U134"/>
  <c r="U132"/>
  <c r="U129"/>
  <c r="U127"/>
  <c r="U125"/>
  <c r="U123"/>
  <c r="U119"/>
  <c r="U117"/>
  <c r="U115"/>
  <c r="U113"/>
  <c r="U111"/>
  <c r="U109"/>
  <c r="U105"/>
  <c r="U103"/>
  <c r="U101"/>
  <c r="U99"/>
  <c r="U95"/>
  <c r="U93"/>
  <c r="U91"/>
  <c r="U89"/>
  <c r="U87"/>
  <c r="U85"/>
  <c r="U83"/>
  <c r="U81"/>
  <c r="U79"/>
  <c r="U77"/>
  <c r="U943"/>
  <c r="U939"/>
  <c r="U935"/>
  <c r="U931"/>
  <c r="U927"/>
  <c r="U923"/>
  <c r="U919"/>
  <c r="U915"/>
  <c r="U911"/>
  <c r="U907"/>
  <c r="U903"/>
  <c r="U899"/>
  <c r="U895"/>
  <c r="U891"/>
  <c r="U887"/>
  <c r="U883"/>
  <c r="U879"/>
  <c r="U875"/>
  <c r="U871"/>
  <c r="U867"/>
  <c r="U863"/>
  <c r="U859"/>
  <c r="U855"/>
  <c r="U851"/>
  <c r="U847"/>
  <c r="U843"/>
  <c r="U839"/>
  <c r="U835"/>
  <c r="U831"/>
  <c r="U827"/>
  <c r="U823"/>
  <c r="U819"/>
  <c r="U815"/>
  <c r="U811"/>
  <c r="U807"/>
  <c r="U803"/>
  <c r="U799"/>
  <c r="U795"/>
  <c r="U791"/>
  <c r="U787"/>
  <c r="U783"/>
  <c r="U779"/>
  <c r="U775"/>
  <c r="U771"/>
  <c r="U767"/>
  <c r="U763"/>
  <c r="U759"/>
  <c r="U755"/>
  <c r="U751"/>
  <c r="U747"/>
  <c r="U743"/>
  <c r="U739"/>
  <c r="U735"/>
  <c r="U731"/>
  <c r="U727"/>
  <c r="U723"/>
  <c r="U719"/>
  <c r="U715"/>
  <c r="U711"/>
  <c r="U707"/>
  <c r="U703"/>
  <c r="U699"/>
  <c r="U695"/>
  <c r="U691"/>
  <c r="U687"/>
  <c r="U683"/>
  <c r="U679"/>
  <c r="U675"/>
  <c r="U671"/>
  <c r="U667"/>
  <c r="U663"/>
  <c r="U659"/>
  <c r="U655"/>
  <c r="U651"/>
  <c r="U647"/>
  <c r="U643"/>
  <c r="U639"/>
  <c r="U635"/>
  <c r="U631"/>
  <c r="U627"/>
  <c r="U623"/>
  <c r="U619"/>
  <c r="U615"/>
  <c r="U611"/>
  <c r="U607"/>
  <c r="U603"/>
  <c r="U599"/>
  <c r="U595"/>
  <c r="U591"/>
  <c r="U587"/>
  <c r="U583"/>
  <c r="U579"/>
  <c r="U575"/>
  <c r="U571"/>
  <c r="U567"/>
  <c r="U563"/>
  <c r="U559"/>
  <c r="U555"/>
  <c r="U551"/>
  <c r="U547"/>
  <c r="U543"/>
  <c r="U539"/>
  <c r="U535"/>
  <c r="U531"/>
  <c r="U527"/>
  <c r="U523"/>
  <c r="U519"/>
  <c r="U515"/>
  <c r="U511"/>
  <c r="U507"/>
  <c r="U503"/>
  <c r="U499"/>
  <c r="U495"/>
  <c r="U491"/>
  <c r="U487"/>
  <c r="U483"/>
  <c r="U479"/>
  <c r="U475"/>
  <c r="U471"/>
  <c r="U467"/>
  <c r="U463"/>
  <c r="U459"/>
  <c r="U455"/>
  <c r="U451"/>
  <c r="U447"/>
  <c r="U443"/>
  <c r="U439"/>
  <c r="U435"/>
  <c r="U431"/>
  <c r="U427"/>
  <c r="U423"/>
  <c r="U419"/>
  <c r="U415"/>
  <c r="U411"/>
  <c r="U407"/>
  <c r="U403"/>
  <c r="U399"/>
  <c r="U395"/>
  <c r="U391"/>
  <c r="U387"/>
  <c r="U383"/>
  <c r="U379"/>
  <c r="U375"/>
  <c r="U371"/>
  <c r="U367"/>
  <c r="U363"/>
  <c r="U359"/>
  <c r="U355"/>
  <c r="U351"/>
  <c r="U347"/>
  <c r="U343"/>
  <c r="U339"/>
  <c r="U335"/>
  <c r="U331"/>
  <c r="U327"/>
  <c r="U323"/>
  <c r="U319"/>
  <c r="U315"/>
  <c r="U311"/>
  <c r="U307"/>
  <c r="U303"/>
  <c r="U299"/>
  <c r="U283"/>
  <c r="U279"/>
  <c r="U275"/>
  <c r="U271"/>
  <c r="U267"/>
  <c r="U263"/>
  <c r="U259"/>
  <c r="U247"/>
  <c r="U243"/>
  <c r="AK231"/>
  <c r="AK229"/>
  <c r="AK227"/>
  <c r="AK225"/>
  <c r="AK223"/>
  <c r="AK221"/>
  <c r="AK219"/>
  <c r="AK217"/>
  <c r="AK215"/>
  <c r="AK213"/>
  <c r="AK211"/>
  <c r="AK209"/>
  <c r="AK207"/>
  <c r="AK205"/>
  <c r="AK203"/>
  <c r="AK201"/>
  <c r="AK199"/>
  <c r="AK197"/>
  <c r="AK195"/>
  <c r="AK193"/>
  <c r="AK191"/>
  <c r="AK189"/>
  <c r="AK187"/>
  <c r="AK185"/>
  <c r="AK183"/>
  <c r="AK181"/>
  <c r="AK179"/>
  <c r="AK177"/>
  <c r="AK175"/>
  <c r="AK173"/>
  <c r="AK171"/>
  <c r="AK169"/>
  <c r="AK167"/>
  <c r="AK165"/>
  <c r="AK163"/>
  <c r="AK161"/>
  <c r="AK159"/>
  <c r="AK157"/>
  <c r="AK155"/>
  <c r="AK153"/>
  <c r="AK151"/>
  <c r="AK149"/>
  <c r="AK147"/>
  <c r="AK145"/>
  <c r="AK143"/>
  <c r="AK141"/>
  <c r="AK139"/>
  <c r="AK137"/>
  <c r="AK135"/>
  <c r="AK133"/>
  <c r="AK131"/>
  <c r="AK129"/>
  <c r="AK127"/>
  <c r="AK125"/>
  <c r="AK123"/>
  <c r="AK121"/>
  <c r="AK119"/>
  <c r="AK117"/>
  <c r="AK115"/>
  <c r="AK113"/>
  <c r="AK111"/>
  <c r="AK109"/>
  <c r="AK97"/>
  <c r="AK95"/>
  <c r="AK93"/>
  <c r="AK91"/>
  <c r="U944"/>
  <c r="U940"/>
  <c r="U936"/>
  <c r="U932"/>
  <c r="U928"/>
  <c r="U924"/>
  <c r="U920"/>
  <c r="U916"/>
  <c r="U912"/>
  <c r="U908"/>
  <c r="U904"/>
  <c r="U900"/>
  <c r="U896"/>
  <c r="U892"/>
  <c r="U888"/>
  <c r="U884"/>
  <c r="U880"/>
  <c r="U876"/>
  <c r="U872"/>
  <c r="U868"/>
  <c r="U864"/>
  <c r="U860"/>
  <c r="U856"/>
  <c r="U852"/>
  <c r="U848"/>
  <c r="U844"/>
  <c r="U840"/>
  <c r="U836"/>
  <c r="U832"/>
  <c r="U828"/>
  <c r="U824"/>
  <c r="U820"/>
  <c r="U816"/>
  <c r="U812"/>
  <c r="U808"/>
  <c r="U804"/>
  <c r="U800"/>
  <c r="U796"/>
  <c r="U792"/>
  <c r="U788"/>
  <c r="U784"/>
  <c r="U780"/>
  <c r="U776"/>
  <c r="U772"/>
  <c r="U768"/>
  <c r="U764"/>
  <c r="U760"/>
  <c r="U756"/>
  <c r="U752"/>
  <c r="U748"/>
  <c r="U744"/>
  <c r="U740"/>
  <c r="U736"/>
  <c r="U732"/>
  <c r="U728"/>
  <c r="U724"/>
  <c r="U720"/>
  <c r="U716"/>
  <c r="U712"/>
  <c r="U708"/>
  <c r="U704"/>
  <c r="U700"/>
  <c r="U696"/>
  <c r="U692"/>
  <c r="U688"/>
  <c r="U684"/>
  <c r="U680"/>
  <c r="U676"/>
  <c r="U672"/>
  <c r="U668"/>
  <c r="U664"/>
  <c r="U660"/>
  <c r="U656"/>
  <c r="U652"/>
  <c r="U648"/>
  <c r="U644"/>
  <c r="U640"/>
  <c r="U636"/>
  <c r="U632"/>
  <c r="U628"/>
  <c r="U624"/>
  <c r="U620"/>
  <c r="U616"/>
  <c r="U612"/>
  <c r="U608"/>
  <c r="U604"/>
  <c r="U600"/>
  <c r="U596"/>
  <c r="U592"/>
  <c r="U588"/>
  <c r="U584"/>
  <c r="U580"/>
  <c r="U576"/>
  <c r="U572"/>
  <c r="U568"/>
  <c r="U564"/>
  <c r="U560"/>
  <c r="U556"/>
  <c r="U552"/>
  <c r="U548"/>
  <c r="U544"/>
  <c r="U540"/>
  <c r="U536"/>
  <c r="U532"/>
  <c r="U528"/>
  <c r="U524"/>
  <c r="U520"/>
  <c r="U516"/>
  <c r="U512"/>
  <c r="U508"/>
  <c r="U504"/>
  <c r="U500"/>
  <c r="U496"/>
  <c r="U492"/>
  <c r="U488"/>
  <c r="U484"/>
  <c r="U480"/>
  <c r="U476"/>
  <c r="U472"/>
  <c r="U468"/>
  <c r="U464"/>
  <c r="U460"/>
  <c r="U456"/>
  <c r="U452"/>
  <c r="U448"/>
  <c r="U444"/>
  <c r="U440"/>
  <c r="U436"/>
  <c r="U432"/>
  <c r="U428"/>
  <c r="U424"/>
  <c r="U420"/>
  <c r="U416"/>
  <c r="U412"/>
  <c r="U408"/>
  <c r="U404"/>
  <c r="U400"/>
  <c r="U396"/>
  <c r="U392"/>
  <c r="U388"/>
  <c r="U384"/>
  <c r="U380"/>
  <c r="U376"/>
  <c r="U372"/>
  <c r="U368"/>
  <c r="U364"/>
  <c r="U360"/>
  <c r="U356"/>
  <c r="U352"/>
  <c r="U348"/>
  <c r="U344"/>
  <c r="U340"/>
  <c r="U336"/>
  <c r="U332"/>
  <c r="U328"/>
  <c r="U324"/>
  <c r="U320"/>
  <c r="U316"/>
  <c r="U312"/>
  <c r="U308"/>
  <c r="U304"/>
  <c r="U300"/>
  <c r="U280"/>
  <c r="U276"/>
  <c r="U272"/>
  <c r="U268"/>
  <c r="U264"/>
  <c r="U260"/>
  <c r="U248"/>
  <c r="U244"/>
  <c r="U157"/>
  <c r="U155"/>
  <c r="U153"/>
  <c r="U151"/>
  <c r="U149"/>
  <c r="U147"/>
  <c r="U145"/>
  <c r="U143"/>
  <c r="U141"/>
  <c r="U139"/>
  <c r="U137"/>
  <c r="U135"/>
  <c r="U133"/>
  <c r="U130"/>
  <c r="U126"/>
  <c r="U122"/>
  <c r="U118"/>
  <c r="U116"/>
  <c r="U114"/>
  <c r="U112"/>
  <c r="U110"/>
  <c r="U106"/>
  <c r="U104"/>
  <c r="U102"/>
  <c r="U100"/>
  <c r="U98"/>
  <c r="U96"/>
  <c r="U94"/>
  <c r="U92"/>
  <c r="U90"/>
  <c r="U88"/>
  <c r="U86"/>
  <c r="U84"/>
  <c r="U82"/>
  <c r="U80"/>
  <c r="U78"/>
  <c r="U75"/>
  <c r="AK26"/>
  <c r="U21"/>
  <c r="U20"/>
  <c r="U17"/>
  <c r="U73"/>
  <c r="U71"/>
  <c r="U69"/>
  <c r="U67"/>
  <c r="U65"/>
  <c r="U61"/>
  <c r="U59"/>
  <c r="U57"/>
  <c r="U55"/>
  <c r="U53"/>
  <c r="U51"/>
  <c r="U49"/>
  <c r="U47"/>
  <c r="U45"/>
  <c r="U43"/>
  <c r="U41"/>
  <c r="U39"/>
  <c r="U37"/>
  <c r="U31"/>
  <c r="U27"/>
  <c r="U25"/>
  <c r="U23"/>
  <c r="U16"/>
  <c r="U13"/>
  <c r="U11"/>
  <c r="U76"/>
  <c r="U15"/>
  <c r="U74"/>
  <c r="U72"/>
  <c r="U70"/>
  <c r="U68"/>
  <c r="U66"/>
  <c r="U64"/>
  <c r="U60"/>
  <c r="U58"/>
  <c r="U56"/>
  <c r="U54"/>
  <c r="U52"/>
  <c r="U48"/>
  <c r="U46"/>
  <c r="U44"/>
  <c r="U42"/>
  <c r="U40"/>
  <c r="U36"/>
  <c r="U34"/>
  <c r="U30"/>
  <c r="U26"/>
  <c r="U24"/>
  <c r="U22"/>
  <c r="U19"/>
  <c r="U14"/>
  <c r="U12"/>
  <c r="U10"/>
  <c r="F21" l="1"/>
  <c r="F18"/>
  <c r="F19"/>
  <c r="F15"/>
  <c r="F17"/>
  <c r="F20"/>
  <c r="F16"/>
</calcChain>
</file>

<file path=xl/comments1.xml><?xml version="1.0" encoding="utf-8"?>
<comments xmlns="http://schemas.openxmlformats.org/spreadsheetml/2006/main">
  <authors>
    <author>sycho3</author>
  </authors>
  <commentList>
    <comment ref="S21" authorId="0">
      <text>
        <r>
          <rPr>
            <b/>
            <sz val="9"/>
            <color indexed="81"/>
            <rFont val="나눔스퀘어OTF Bold"/>
            <family val="2"/>
            <charset val="129"/>
          </rPr>
          <t>가톨릭관동대 의예:
과(2) 반영시:
탐구 평백 5% 가산
과(2), 화Ⅱ or 생Ⅱ 반영시:
탐구 평백 7% 가산</t>
        </r>
      </text>
    </comment>
    <comment ref="S22" authorId="0">
      <text>
        <r>
          <rPr>
            <b/>
            <sz val="9"/>
            <color indexed="81"/>
            <rFont val="나눔스퀘어OTF Bold"/>
            <family val="2"/>
            <charset val="129"/>
          </rPr>
          <t>단국의: 과탐II 5% 가산</t>
        </r>
      </text>
    </comment>
    <comment ref="S24" authorId="0">
      <text>
        <r>
          <rPr>
            <b/>
            <sz val="9"/>
            <color indexed="81"/>
            <rFont val="나눔스퀘어OTF Bold"/>
            <family val="2"/>
            <charset val="129"/>
          </rPr>
          <t>동국의: 과탐II 5% 가산</t>
        </r>
      </text>
    </comment>
    <comment ref="S25" authorId="0">
      <text>
        <r>
          <rPr>
            <b/>
            <sz val="9"/>
            <color indexed="81"/>
            <rFont val="나눔스퀘어OTF Bold"/>
            <family val="2"/>
            <charset val="129"/>
          </rPr>
          <t>동아대: 사1과1, 확통 지원가능하나 사1, 확통은 0점처리</t>
        </r>
      </text>
    </comment>
    <comment ref="R35" authorId="0">
      <text>
        <r>
          <rPr>
            <b/>
            <sz val="9"/>
            <color indexed="81"/>
            <rFont val="나눔스퀘어OTF Bold"/>
            <family val="2"/>
            <charset val="129"/>
          </rPr>
          <t>울산의: 동일 과목 I,II 불가</t>
        </r>
      </text>
    </comment>
    <comment ref="S60" authorId="0">
      <text>
        <r>
          <rPr>
            <b/>
            <sz val="9"/>
            <color indexed="81"/>
            <rFont val="나눔스퀘어OTF Bold"/>
            <family val="2"/>
            <charset val="129"/>
          </rPr>
          <t>단국치: 과탐II 5% 가산</t>
        </r>
      </text>
    </comment>
    <comment ref="S69" authorId="0">
      <text>
        <r>
          <rPr>
            <b/>
            <sz val="9"/>
            <color indexed="81"/>
            <rFont val="나눔스퀘어OTF Bold"/>
            <family val="2"/>
            <charset val="129"/>
          </rPr>
          <t>조선치: 탐구 1과목 반영</t>
        </r>
      </text>
    </comment>
    <comment ref="S70" authorId="0">
      <text>
        <r>
          <rPr>
            <b/>
            <sz val="9"/>
            <color indexed="81"/>
            <rFont val="나눔스퀘어OTF Bold"/>
            <family val="2"/>
            <charset val="129"/>
          </rPr>
          <t>조선치: 탐구 1과목 반영</t>
        </r>
      </text>
    </comment>
    <comment ref="S82" authorId="0">
      <text>
        <r>
          <rPr>
            <b/>
            <sz val="9"/>
            <color indexed="81"/>
            <rFont val="나눔스퀘어OTF Bold"/>
            <family val="2"/>
            <charset val="129"/>
          </rPr>
          <t>동신대: 탐구 1과목 반영</t>
        </r>
      </text>
    </comment>
    <comment ref="S88" authorId="0">
      <text>
        <r>
          <rPr>
            <b/>
            <sz val="9"/>
            <color indexed="81"/>
            <rFont val="나눔스퀘어OTF Bold"/>
            <family val="2"/>
            <charset val="129"/>
          </rPr>
          <t>세명한: 미적OR기하 선택시 5%, 과+과 선택시 5% 가산</t>
        </r>
      </text>
    </comment>
    <comment ref="S89" authorId="0">
      <text>
        <r>
          <rPr>
            <b/>
            <sz val="9"/>
            <color indexed="81"/>
            <rFont val="나눔스퀘어OTF Bold"/>
            <family val="2"/>
            <charset val="129"/>
          </rPr>
          <t>우석한: 미적OR기하 선택시 백분위 10% 가산</t>
        </r>
      </text>
    </comment>
    <comment ref="S114" authorId="0">
      <text>
        <r>
          <rPr>
            <b/>
            <sz val="9"/>
            <color indexed="81"/>
            <rFont val="나눔스퀘어OTF Bold"/>
            <family val="2"/>
            <charset val="129"/>
          </rPr>
          <t>단국약: 과탐II 5% 가산</t>
        </r>
      </text>
    </comment>
    <comment ref="X118" authorId="0">
      <text>
        <r>
          <rPr>
            <b/>
            <sz val="9"/>
            <color indexed="81"/>
            <rFont val="Tahoma"/>
            <family val="2"/>
          </rPr>
          <t>2022</t>
        </r>
        <r>
          <rPr>
            <b/>
            <sz val="9"/>
            <color indexed="81"/>
            <rFont val="돋움"/>
            <family val="3"/>
            <charset val="129"/>
          </rPr>
          <t>학년도</t>
        </r>
        <r>
          <rPr>
            <b/>
            <sz val="9"/>
            <color indexed="81"/>
            <rFont val="Tahoma"/>
            <family val="2"/>
          </rPr>
          <t xml:space="preserve"> </t>
        </r>
        <r>
          <rPr>
            <b/>
            <sz val="9"/>
            <color indexed="81"/>
            <rFont val="돋움"/>
            <family val="3"/>
            <charset val="129"/>
          </rPr>
          <t>학부</t>
        </r>
        <r>
          <rPr>
            <b/>
            <sz val="9"/>
            <color indexed="81"/>
            <rFont val="Tahoma"/>
            <family val="2"/>
          </rPr>
          <t xml:space="preserve">40 </t>
        </r>
        <r>
          <rPr>
            <b/>
            <sz val="9"/>
            <color indexed="81"/>
            <rFont val="돋움"/>
            <family val="3"/>
            <charset val="129"/>
          </rPr>
          <t>편입</t>
        </r>
        <r>
          <rPr>
            <b/>
            <sz val="9"/>
            <color indexed="81"/>
            <rFont val="Tahoma"/>
            <family val="2"/>
          </rPr>
          <t xml:space="preserve"> 40</t>
        </r>
        <r>
          <rPr>
            <b/>
            <sz val="9"/>
            <color indexed="81"/>
            <rFont val="돋움"/>
            <family val="3"/>
            <charset val="129"/>
          </rPr>
          <t>선발</t>
        </r>
      </text>
    </comment>
    <comment ref="S119" authorId="0">
      <text>
        <r>
          <rPr>
            <b/>
            <sz val="9"/>
            <color indexed="81"/>
            <rFont val="나눔스퀘어OTF Bold"/>
            <family val="2"/>
            <charset val="129"/>
          </rPr>
          <t>삼육약: 탐구 1과목 반영
미적OR기하 선택시 5%
과탐 반영시 3% 가산</t>
        </r>
      </text>
    </comment>
    <comment ref="R145" authorId="0">
      <text>
        <r>
          <rPr>
            <b/>
            <sz val="9"/>
            <color indexed="81"/>
            <rFont val="나눔스퀘어OTF Bold"/>
            <family val="2"/>
            <charset val="129"/>
          </rPr>
          <t>교원초교: 정시100 (면접 X)
미적 OR 기하 선택시
10% 백분위 가산</t>
        </r>
      </text>
    </comment>
    <comment ref="R147" authorId="0">
      <text>
        <r>
          <rPr>
            <b/>
            <sz val="9"/>
            <color indexed="81"/>
            <rFont val="나눔스퀘어OTF Bold"/>
            <family val="2"/>
            <charset val="129"/>
          </rPr>
          <t>경인교대:
미적 OR 기하 선택시
3% 백분위 가산</t>
        </r>
      </text>
    </comment>
    <comment ref="R151" authorId="0">
      <text>
        <r>
          <rPr>
            <b/>
            <sz val="9"/>
            <color indexed="81"/>
            <rFont val="나눔스퀘어OTF Bold"/>
            <family val="2"/>
            <charset val="129"/>
          </rPr>
          <t>부산교대:
미적 OR 기하 선택시
5% 가산
과탐 선택시 5% 가산</t>
        </r>
      </text>
    </comment>
    <comment ref="R152" authorId="0">
      <text>
        <r>
          <rPr>
            <b/>
            <sz val="9"/>
            <color indexed="81"/>
            <rFont val="나눔스퀘어OTF Bold"/>
            <family val="2"/>
            <charset val="129"/>
          </rPr>
          <t>서울교대:
과탐 선택시 3% 가산</t>
        </r>
      </text>
    </comment>
    <comment ref="R153" authorId="0">
      <text>
        <r>
          <rPr>
            <b/>
            <sz val="9"/>
            <color indexed="81"/>
            <rFont val="나눔스퀘어OTF Bold"/>
            <family val="2"/>
            <charset val="129"/>
          </rPr>
          <t>전주교대:
미적 OR 기하 선택시
5% 백분위 가산</t>
        </r>
      </text>
    </comment>
    <comment ref="R155" authorId="0">
      <text>
        <r>
          <rPr>
            <b/>
            <sz val="9"/>
            <color indexed="81"/>
            <rFont val="나눔스퀘어OTF Bold"/>
            <family val="2"/>
            <charset val="129"/>
          </rPr>
          <t>진주교대: 기하 미적 선택시 5% 가산
기존 수능72.7 내신 27.3 &amp; 수능 71.4 학생부 25 면접 8.3%
변경후 수능100% &amp; 수능80%면접20%</t>
        </r>
      </text>
    </comment>
    <comment ref="R156" authorId="0">
      <text>
        <r>
          <rPr>
            <b/>
            <sz val="9"/>
            <color indexed="81"/>
            <rFont val="나눔스퀘어OTF Bold"/>
            <family val="2"/>
            <charset val="129"/>
          </rPr>
          <t>청주교대:
미적 OR 기하 선택시
5% 표준점수 가산</t>
        </r>
      </text>
    </comment>
    <comment ref="R157" authorId="0">
      <text>
        <r>
          <rPr>
            <b/>
            <sz val="9"/>
            <color indexed="81"/>
            <rFont val="나눔스퀘어OTF Bold"/>
            <family val="2"/>
            <charset val="129"/>
          </rPr>
          <t>춘천교대:
과탐 선택시 3% 가산</t>
        </r>
      </text>
    </comment>
    <comment ref="R259" authorId="0">
      <text>
        <r>
          <rPr>
            <b/>
            <sz val="9"/>
            <color indexed="81"/>
            <rFont val="나눔스퀘어OTF Bold"/>
            <family val="2"/>
            <charset val="129"/>
          </rPr>
          <t>한양대: 과탐II 반영시 변표 3% 가산점</t>
        </r>
      </text>
    </comment>
    <comment ref="S274" authorId="0">
      <text>
        <r>
          <rPr>
            <b/>
            <sz val="9"/>
            <color indexed="81"/>
            <rFont val="나눔스퀘어OTF Bold"/>
            <family val="2"/>
            <charset val="129"/>
          </rPr>
          <t>한양대 데이터과학
: 과탐II 3% 가산점 없음</t>
        </r>
      </text>
    </comment>
    <comment ref="S281" authorId="0">
      <text>
        <r>
          <rPr>
            <b/>
            <sz val="9"/>
            <color indexed="81"/>
            <rFont val="나눔스퀘어OTF Bold"/>
            <family val="2"/>
            <charset val="129"/>
          </rPr>
          <t>한양대 심리뇌과학
: 과탐II 3% 가산점 없음</t>
        </r>
      </text>
    </comment>
    <comment ref="S461" authorId="0">
      <text>
        <r>
          <rPr>
            <b/>
            <sz val="9"/>
            <color indexed="81"/>
            <rFont val="나눔스퀘어OTF Bold"/>
            <family val="2"/>
            <charset val="129"/>
          </rPr>
          <t>숙명여대 응용물리:
물리 선택시 물리 점수 5% 가산점</t>
        </r>
      </text>
    </comment>
    <comment ref="S505" authorId="0">
      <text>
        <r>
          <rPr>
            <b/>
            <sz val="9"/>
            <color indexed="81"/>
            <rFont val="나눔스퀘어OTF Bold"/>
            <family val="2"/>
            <charset val="129"/>
          </rPr>
          <t>숭실대:
미적OR기하 선택시 표점 5% 가산
과탐 선택시 백분위 각 2.5% 가산</t>
        </r>
      </text>
    </comment>
    <comment ref="R519" authorId="0">
      <text>
        <r>
          <rPr>
            <b/>
            <sz val="9"/>
            <color indexed="81"/>
            <rFont val="나눔스퀘어OTF Bold"/>
            <family val="2"/>
            <charset val="129"/>
          </rPr>
          <t>서울과기대:
과탐II 응시시 과탐II 점수 3% 가산</t>
        </r>
      </text>
    </comment>
    <comment ref="S589" authorId="0">
      <text>
        <r>
          <rPr>
            <b/>
            <sz val="9"/>
            <color indexed="81"/>
            <rFont val="나눔스퀘어OTF Bold"/>
            <family val="2"/>
            <charset val="129"/>
          </rPr>
          <t>성신여대 간호:
기하OR미적 선택시 백분위 10% 가산
물2,화2,생2 선택시
최상위 성적 1과목 백분위 5% 가산</t>
        </r>
      </text>
    </comment>
    <comment ref="S592" authorId="0">
      <text>
        <r>
          <rPr>
            <b/>
            <sz val="9"/>
            <color indexed="81"/>
            <rFont val="나눔스퀘어OTF Bold"/>
            <family val="2"/>
            <charset val="129"/>
          </rPr>
          <t>성신여대 서비스디자인공:
과탐 반영시 최상위 성적 1과목 백분위 10% 가산</t>
        </r>
      </text>
    </comment>
    <comment ref="S596" authorId="0">
      <text>
        <r>
          <rPr>
            <b/>
            <sz val="9"/>
            <color indexed="81"/>
            <rFont val="나눔스퀘어OTF Bold"/>
            <family val="2"/>
            <charset val="129"/>
          </rPr>
          <t>성신여대 융합보안공:
과탐 반영시 최상위 성적 1과목 백분위 10% 가산</t>
        </r>
      </text>
    </comment>
    <comment ref="S598" authorId="0">
      <text>
        <r>
          <rPr>
            <b/>
            <sz val="9"/>
            <color indexed="81"/>
            <rFont val="나눔스퀘어OTF Bold"/>
            <family val="2"/>
            <charset val="129"/>
          </rPr>
          <t>성신여대 글로벌의과학:
물2,화2,생2 선택시
최상위 성적 1과목 백분위 5% 가산</t>
        </r>
      </text>
    </comment>
    <comment ref="S600" authorId="0">
      <text>
        <r>
          <rPr>
            <b/>
            <sz val="9"/>
            <color indexed="81"/>
            <rFont val="나눔스퀘어OTF Bold"/>
            <family val="2"/>
            <charset val="129"/>
          </rPr>
          <t>성신여대 정보시스템공:
과탐 반영시 최상위 성적 1과목 백분위 10% 가산</t>
        </r>
      </text>
    </comment>
    <comment ref="S601" authorId="0">
      <text>
        <r>
          <rPr>
            <b/>
            <sz val="9"/>
            <color indexed="81"/>
            <rFont val="나눔스퀘어OTF Bold"/>
            <family val="2"/>
            <charset val="129"/>
          </rPr>
          <t>성신여대 컴퓨터공:
과탐 반영시 최상위 성적 1과목 백분위 10% 가산</t>
        </r>
      </text>
    </comment>
    <comment ref="S602" authorId="0">
      <text>
        <r>
          <rPr>
            <b/>
            <sz val="9"/>
            <color indexed="81"/>
            <rFont val="나눔스퀘어OTF Bold"/>
            <family val="2"/>
            <charset val="129"/>
          </rPr>
          <t>성신여대 통계:
과탐 반영시 최상위 성적 1과목 백분위 10% 가산</t>
        </r>
      </text>
    </comment>
    <comment ref="S604" authorId="0">
      <text>
        <r>
          <rPr>
            <b/>
            <sz val="9"/>
            <color indexed="81"/>
            <rFont val="나눔스퀘어OTF Bold"/>
            <family val="2"/>
            <charset val="129"/>
          </rPr>
          <t>광운대 건축:
미적OR기하 선택시
표점 10% 가산</t>
        </r>
      </text>
    </comment>
    <comment ref="S617" authorId="0">
      <text>
        <r>
          <rPr>
            <b/>
            <sz val="9"/>
            <color indexed="81"/>
            <rFont val="나눔스퀘어OTF Bold"/>
            <family val="2"/>
            <charset val="129"/>
          </rPr>
          <t>광운대 정보융합:
미적OR기하 선택시
표점 10% 가산
과탐 2과목 선택시
변표 10% 가산</t>
        </r>
      </text>
    </comment>
    <comment ref="R620" authorId="0">
      <text>
        <r>
          <rPr>
            <b/>
            <sz val="9"/>
            <color indexed="81"/>
            <rFont val="나눔스퀘어OTF Bold"/>
            <family val="2"/>
            <charset val="129"/>
          </rPr>
          <t>명지대: 탐구 1과목 반영
과탐 선택시 백분위 10% 가산</t>
        </r>
      </text>
    </comment>
    <comment ref="R632" authorId="0">
      <text>
        <r>
          <rPr>
            <b/>
            <sz val="9"/>
            <color indexed="81"/>
            <rFont val="나눔스퀘어OTF Bold"/>
            <family val="2"/>
            <charset val="129"/>
          </rPr>
          <t>상명대(서울):
2022부터 표점-&gt;백분위
기하/미적 선택시 10%
과탐 반영시 5% 가산</t>
        </r>
      </text>
    </comment>
    <comment ref="R644" authorId="0">
      <text>
        <r>
          <rPr>
            <b/>
            <sz val="9"/>
            <color indexed="81"/>
            <rFont val="나눔스퀘어OTF Bold"/>
            <family val="2"/>
            <charset val="129"/>
          </rPr>
          <t>가톨릭대: 탐구 1과목 반영
기하OR미적 선택시 표점 10% 가산 (간호 제외)</t>
        </r>
      </text>
    </comment>
    <comment ref="R649" authorId="0">
      <text>
        <r>
          <rPr>
            <b/>
            <sz val="9"/>
            <color indexed="81"/>
            <rFont val="나눔스퀘어OTF Bold"/>
            <family val="2"/>
            <charset val="129"/>
          </rPr>
          <t>덕성여대: 탐구 1과목 반영
미적OR기하 선택시 백분위 5% 가산</t>
        </r>
      </text>
    </comment>
    <comment ref="R650" authorId="0">
      <text>
        <r>
          <rPr>
            <b/>
            <sz val="9"/>
            <color indexed="81"/>
            <rFont val="나눔스퀘어OTF Bold"/>
            <family val="2"/>
            <charset val="129"/>
          </rPr>
          <t>동덕여대:
미적OR기하 선택시 백분위 10% 가산</t>
        </r>
      </text>
    </comment>
    <comment ref="S656" authorId="0">
      <text>
        <r>
          <rPr>
            <b/>
            <sz val="9"/>
            <color indexed="81"/>
            <rFont val="나눔스퀘어OTF Bold"/>
            <family val="2"/>
            <charset val="129"/>
          </rPr>
          <t>서울여대:
탐구 상위 1과목 반영, 기하 선택시 백분위 10% 가산</t>
        </r>
      </text>
    </comment>
    <comment ref="S657" authorId="0">
      <text>
        <r>
          <rPr>
            <b/>
            <sz val="9"/>
            <color indexed="81"/>
            <rFont val="나눔스퀘어OTF Bold"/>
            <family val="2"/>
            <charset val="129"/>
          </rPr>
          <t>서울여대:
탐구 상위 1과목 반영, 기하 선택시 백분위 10% 가산</t>
        </r>
      </text>
    </comment>
    <comment ref="S658" authorId="0">
      <text>
        <r>
          <rPr>
            <b/>
            <sz val="9"/>
            <color indexed="81"/>
            <rFont val="나눔스퀘어OTF Bold"/>
            <family val="2"/>
            <charset val="129"/>
          </rPr>
          <t>서울여대:
탐구 상위 1과목 반영, 과탐 반영시 백분위 10% 가산</t>
        </r>
      </text>
    </comment>
    <comment ref="S659" authorId="0">
      <text>
        <r>
          <rPr>
            <b/>
            <sz val="9"/>
            <color indexed="81"/>
            <rFont val="나눔스퀘어OTF Bold"/>
            <family val="2"/>
            <charset val="129"/>
          </rPr>
          <t>서울여대:
탐구 상위 1과목 반영, 기하 선택시 백분위 10% 가산</t>
        </r>
      </text>
    </comment>
    <comment ref="S660" authorId="0">
      <text>
        <r>
          <rPr>
            <b/>
            <sz val="9"/>
            <color indexed="81"/>
            <rFont val="나눔스퀘어OTF Bold"/>
            <family val="2"/>
            <charset val="129"/>
          </rPr>
          <t>서울여대:
탐구 상위 1과목 반영, 과탐 반영시 백분위 10% 가산</t>
        </r>
      </text>
    </comment>
    <comment ref="S661" authorId="0">
      <text>
        <r>
          <rPr>
            <b/>
            <sz val="9"/>
            <color indexed="81"/>
            <rFont val="나눔스퀘어OTF Bold"/>
            <family val="2"/>
            <charset val="129"/>
          </rPr>
          <t>서울여대:
탐구 상위 1과목 반영, 기하 선택시 백분위 10% 가산</t>
        </r>
      </text>
    </comment>
    <comment ref="S662" authorId="0">
      <text>
        <r>
          <rPr>
            <b/>
            <sz val="9"/>
            <color indexed="81"/>
            <rFont val="나눔스퀘어OTF Bold"/>
            <family val="2"/>
            <charset val="129"/>
          </rPr>
          <t>서울여대:
탐구 상위 1과목 반영, 과탐 반영시 백분위 10% 가산</t>
        </r>
      </text>
    </comment>
    <comment ref="S663" authorId="0">
      <text>
        <r>
          <rPr>
            <b/>
            <sz val="9"/>
            <color indexed="81"/>
            <rFont val="나눔스퀘어OTF Bold"/>
            <family val="2"/>
            <charset val="129"/>
          </rPr>
          <t>서울여대:
탐구 상위 1과목 반영, 과탐 반영시 백분위 10% 가산</t>
        </r>
      </text>
    </comment>
    <comment ref="R664" authorId="0">
      <text>
        <r>
          <rPr>
            <b/>
            <sz val="9"/>
            <color indexed="81"/>
            <rFont val="나눔스퀘어OTF Bold"/>
            <family val="2"/>
            <charset val="129"/>
          </rPr>
          <t>인천대: 미적OR기하 선택시 백분위 10% 가산</t>
        </r>
      </text>
    </comment>
    <comment ref="R726" authorId="0">
      <text>
        <r>
          <rPr>
            <b/>
            <sz val="9"/>
            <color indexed="81"/>
            <rFont val="나눔스퀘어OTF Bold"/>
            <family val="2"/>
            <charset val="129"/>
          </rPr>
          <t>경기대: 탐구 1과목 반영
과탐 선택시 백분위 15% 가산</t>
        </r>
      </text>
    </comment>
    <comment ref="R738" authorId="0">
      <text>
        <r>
          <rPr>
            <b/>
            <sz val="9"/>
            <color indexed="81"/>
            <rFont val="나눔스퀘어OTF Bold"/>
            <family val="2"/>
            <charset val="129"/>
          </rPr>
          <t>한성대: 탐구 1과목 반영</t>
        </r>
      </text>
    </comment>
    <comment ref="R917" authorId="0">
      <text>
        <r>
          <rPr>
            <b/>
            <sz val="9"/>
            <color indexed="81"/>
            <rFont val="나눔스퀘어OTF Bold"/>
            <family val="2"/>
            <charset val="129"/>
          </rPr>
          <t>단국대천안:
미적OR확통 선택시 백분위 10% 가산</t>
        </r>
      </text>
    </comment>
    <comment ref="R933" authorId="0">
      <text>
        <r>
          <rPr>
            <b/>
            <sz val="9"/>
            <color indexed="81"/>
            <rFont val="나눔스퀘어OTF Bold"/>
            <family val="2"/>
            <charset val="129"/>
          </rPr>
          <t>상명대천안: 탐구1과목 반영</t>
        </r>
      </text>
    </comment>
  </commentList>
</comments>
</file>

<file path=xl/sharedStrings.xml><?xml version="1.0" encoding="utf-8"?>
<sst xmlns="http://schemas.openxmlformats.org/spreadsheetml/2006/main" count="16122" uniqueCount="927">
  <si>
    <t>&lt;The ∀pply 22'&gt;</t>
    <phoneticPr fontId="3" type="noConversion"/>
  </si>
  <si>
    <t>VERSION</t>
    <phoneticPr fontId="3" type="noConversion"/>
  </si>
  <si>
    <t>CREDIT</t>
    <phoneticPr fontId="3" type="noConversion"/>
  </si>
  <si>
    <t>Creator</t>
    <phoneticPr fontId="3" type="noConversion"/>
  </si>
  <si>
    <t>DATE</t>
    <phoneticPr fontId="3" type="noConversion"/>
  </si>
  <si>
    <t>TWCG</t>
    <phoneticPr fontId="3" type="noConversion"/>
  </si>
  <si>
    <t>대학명</t>
    <phoneticPr fontId="3" type="noConversion"/>
  </si>
  <si>
    <t>모집단위</t>
    <phoneticPr fontId="3" type="noConversion"/>
  </si>
  <si>
    <t>구분</t>
    <phoneticPr fontId="3" type="noConversion"/>
  </si>
  <si>
    <t>가능</t>
    <phoneticPr fontId="3" type="noConversion"/>
  </si>
  <si>
    <t>군</t>
    <phoneticPr fontId="3" type="noConversion"/>
  </si>
  <si>
    <t>유형</t>
    <phoneticPr fontId="3" type="noConversion"/>
  </si>
  <si>
    <t>인원</t>
    <phoneticPr fontId="3" type="noConversion"/>
  </si>
  <si>
    <t>언매</t>
    <phoneticPr fontId="3" type="noConversion"/>
  </si>
  <si>
    <t>화작</t>
    <phoneticPr fontId="3" type="noConversion"/>
  </si>
  <si>
    <t>기하</t>
    <phoneticPr fontId="3" type="noConversion"/>
  </si>
  <si>
    <t>미적분</t>
    <phoneticPr fontId="3" type="noConversion"/>
  </si>
  <si>
    <t>확통</t>
    <phoneticPr fontId="3" type="noConversion"/>
  </si>
  <si>
    <t>사+사</t>
    <phoneticPr fontId="3" type="noConversion"/>
  </si>
  <si>
    <t>사+과</t>
    <phoneticPr fontId="3" type="noConversion"/>
  </si>
  <si>
    <t>과+과</t>
    <phoneticPr fontId="3" type="noConversion"/>
  </si>
  <si>
    <r>
      <t xml:space="preserve">20.04.30
</t>
    </r>
    <r>
      <rPr>
        <sz val="11"/>
        <color theme="8" tint="-0.499984740745262"/>
        <rFont val="나눔스퀘어OTF ExtraBold"/>
        <family val="2"/>
        <charset val="129"/>
      </rPr>
      <t>05:00</t>
    </r>
    <phoneticPr fontId="3" type="noConversion"/>
  </si>
  <si>
    <t>가천대</t>
    <phoneticPr fontId="3" type="noConversion"/>
  </si>
  <si>
    <t>의예</t>
    <phoneticPr fontId="3" type="noConversion"/>
  </si>
  <si>
    <t>가</t>
    <phoneticPr fontId="3" type="noConversion"/>
  </si>
  <si>
    <t>M</t>
    <phoneticPr fontId="3" type="noConversion"/>
  </si>
  <si>
    <t>O</t>
    <phoneticPr fontId="3" type="noConversion"/>
  </si>
  <si>
    <t>X</t>
    <phoneticPr fontId="3" type="noConversion"/>
  </si>
  <si>
    <t>서울대</t>
  </si>
  <si>
    <t>인문</t>
    <phoneticPr fontId="3" type="noConversion"/>
  </si>
  <si>
    <t>나</t>
    <phoneticPr fontId="3" type="noConversion"/>
  </si>
  <si>
    <t>G</t>
    <phoneticPr fontId="3" type="noConversion"/>
  </si>
  <si>
    <t>가톨릭</t>
    <phoneticPr fontId="3" type="noConversion"/>
  </si>
  <si>
    <t>경영</t>
  </si>
  <si>
    <t>강원대</t>
    <phoneticPr fontId="3" type="noConversion"/>
  </si>
  <si>
    <t>경제</t>
  </si>
  <si>
    <t>건양대</t>
    <phoneticPr fontId="3" type="noConversion"/>
  </si>
  <si>
    <t>J</t>
    <phoneticPr fontId="3" type="noConversion"/>
  </si>
  <si>
    <t>국어교육</t>
  </si>
  <si>
    <t>경북대</t>
    <phoneticPr fontId="3" type="noConversion"/>
  </si>
  <si>
    <t>농경제사회</t>
  </si>
  <si>
    <t>영역</t>
    <phoneticPr fontId="3" type="noConversion"/>
  </si>
  <si>
    <t>과목명</t>
    <phoneticPr fontId="3" type="noConversion"/>
  </si>
  <si>
    <t>지원가능</t>
    <phoneticPr fontId="3" type="noConversion"/>
  </si>
  <si>
    <t>지원 가능 유형</t>
    <phoneticPr fontId="3" type="noConversion"/>
  </si>
  <si>
    <t>경상대</t>
    <phoneticPr fontId="3" type="noConversion"/>
  </si>
  <si>
    <t>E</t>
    <phoneticPr fontId="3" type="noConversion"/>
  </si>
  <si>
    <t>★</t>
  </si>
  <si>
    <t>사회교육</t>
  </si>
  <si>
    <t>국어영역</t>
    <phoneticPr fontId="3" type="noConversion"/>
  </si>
  <si>
    <t>의치</t>
    <phoneticPr fontId="3" type="noConversion"/>
  </si>
  <si>
    <t>국어</t>
    <phoneticPr fontId="3" type="noConversion"/>
  </si>
  <si>
    <t>A</t>
    <phoneticPr fontId="3" type="noConversion"/>
  </si>
  <si>
    <t>F</t>
    <phoneticPr fontId="3" type="noConversion"/>
  </si>
  <si>
    <t>K</t>
    <phoneticPr fontId="3" type="noConversion"/>
  </si>
  <si>
    <t>의예(지)</t>
    <phoneticPr fontId="3" type="noConversion"/>
  </si>
  <si>
    <t>사회복지</t>
  </si>
  <si>
    <t>수학영역</t>
    <phoneticPr fontId="3" type="noConversion"/>
  </si>
  <si>
    <t>한의예</t>
    <phoneticPr fontId="3" type="noConversion"/>
  </si>
  <si>
    <t>수학</t>
    <phoneticPr fontId="3" type="noConversion"/>
  </si>
  <si>
    <t>B</t>
    <phoneticPr fontId="3" type="noConversion"/>
  </si>
  <si>
    <t>L</t>
    <phoneticPr fontId="3" type="noConversion"/>
  </si>
  <si>
    <t>경희대</t>
    <phoneticPr fontId="3" type="noConversion"/>
  </si>
  <si>
    <t>사회</t>
  </si>
  <si>
    <t>영어영역</t>
    <phoneticPr fontId="3" type="noConversion"/>
  </si>
  <si>
    <t>영어</t>
    <phoneticPr fontId="3" type="noConversion"/>
  </si>
  <si>
    <t>수의예</t>
    <phoneticPr fontId="3" type="noConversion"/>
  </si>
  <si>
    <t>C</t>
    <phoneticPr fontId="3" type="noConversion"/>
  </si>
  <si>
    <t>H</t>
    <phoneticPr fontId="3" type="noConversion"/>
  </si>
  <si>
    <t>계명대</t>
    <phoneticPr fontId="3" type="noConversion"/>
  </si>
  <si>
    <t>다</t>
    <phoneticPr fontId="3" type="noConversion"/>
  </si>
  <si>
    <t>소비자</t>
  </si>
  <si>
    <t>한국사영역</t>
    <phoneticPr fontId="3" type="noConversion"/>
  </si>
  <si>
    <t>한국사</t>
    <phoneticPr fontId="3" type="noConversion"/>
  </si>
  <si>
    <t>약학</t>
    <phoneticPr fontId="3" type="noConversion"/>
  </si>
  <si>
    <t>D</t>
    <phoneticPr fontId="3" type="noConversion"/>
  </si>
  <si>
    <t>I</t>
    <phoneticPr fontId="3" type="noConversion"/>
  </si>
  <si>
    <t>N</t>
    <phoneticPr fontId="3" type="noConversion"/>
  </si>
  <si>
    <t>고려대</t>
    <phoneticPr fontId="3" type="noConversion"/>
  </si>
  <si>
    <t>심리</t>
  </si>
  <si>
    <t>탐구영역</t>
    <phoneticPr fontId="3" type="noConversion"/>
  </si>
  <si>
    <t>교대</t>
    <phoneticPr fontId="3" type="noConversion"/>
  </si>
  <si>
    <t>고신대</t>
    <phoneticPr fontId="3" type="noConversion"/>
  </si>
  <si>
    <t>아동</t>
  </si>
  <si>
    <t>화학Ⅰ</t>
  </si>
  <si>
    <t>이공</t>
    <phoneticPr fontId="3" type="noConversion"/>
  </si>
  <si>
    <t>언론정보</t>
  </si>
  <si>
    <t>제2외국어</t>
    <phoneticPr fontId="3" type="noConversion"/>
  </si>
  <si>
    <t>제2</t>
    <phoneticPr fontId="3" type="noConversion"/>
  </si>
  <si>
    <t>관동대</t>
    <phoneticPr fontId="3" type="noConversion"/>
  </si>
  <si>
    <t>역사교육</t>
  </si>
  <si>
    <t>단국대</t>
    <phoneticPr fontId="3" type="noConversion"/>
  </si>
  <si>
    <t>영어교육</t>
  </si>
  <si>
    <r>
      <t xml:space="preserve">수학영역(미적/확통/기하) </t>
    </r>
    <r>
      <rPr>
        <b/>
        <sz val="10"/>
        <rFont val="나눔스퀘어OTF Bold"/>
        <family val="2"/>
        <charset val="129"/>
      </rPr>
      <t>및</t>
    </r>
    <r>
      <rPr>
        <b/>
        <sz val="10"/>
        <color theme="8" tint="-0.249977111117893"/>
        <rFont val="나눔스퀘어OTF Bold"/>
        <family val="2"/>
        <charset val="129"/>
      </rPr>
      <t xml:space="preserve"> 탐구영역(과탐/사탐/제2)</t>
    </r>
    <r>
      <rPr>
        <b/>
        <sz val="10"/>
        <rFont val="나눔스퀘어OTF Bold"/>
        <family val="2"/>
        <charset val="129"/>
      </rPr>
      <t>의 유형을 확인하십시오.</t>
    </r>
    <phoneticPr fontId="3" type="noConversion"/>
  </si>
  <si>
    <t>대가대</t>
    <phoneticPr fontId="3" type="noConversion"/>
  </si>
  <si>
    <t>윤리교육</t>
  </si>
  <si>
    <t>동국대</t>
    <phoneticPr fontId="3" type="noConversion"/>
  </si>
  <si>
    <t>탐구</t>
    <phoneticPr fontId="3" type="noConversion"/>
  </si>
  <si>
    <t>동아대</t>
    <phoneticPr fontId="3" type="noConversion"/>
  </si>
  <si>
    <t>인문계열</t>
  </si>
  <si>
    <t>자유전공</t>
  </si>
  <si>
    <t>#</t>
    <phoneticPr fontId="3" type="noConversion"/>
  </si>
  <si>
    <t>미적</t>
    <phoneticPr fontId="3" type="noConversion"/>
  </si>
  <si>
    <t>사탐 + 사탐</t>
    <phoneticPr fontId="3" type="noConversion"/>
  </si>
  <si>
    <t>사탐 + 과탐</t>
    <phoneticPr fontId="3" type="noConversion"/>
  </si>
  <si>
    <t>과탐 + 과탐</t>
    <phoneticPr fontId="3" type="noConversion"/>
  </si>
  <si>
    <t>부산대</t>
    <phoneticPr fontId="3" type="noConversion"/>
  </si>
  <si>
    <t>정치외교</t>
  </si>
  <si>
    <t>★☆</t>
    <phoneticPr fontId="3" type="noConversion"/>
  </si>
  <si>
    <t>서울대</t>
    <phoneticPr fontId="3" type="noConversion"/>
  </si>
  <si>
    <t>지리교육</t>
  </si>
  <si>
    <t>성균관대</t>
    <phoneticPr fontId="3" type="noConversion"/>
  </si>
  <si>
    <t>지리</t>
  </si>
  <si>
    <t>순천향대</t>
    <phoneticPr fontId="3" type="noConversion"/>
  </si>
  <si>
    <t>★</t>
    <phoneticPr fontId="3" type="noConversion"/>
  </si>
  <si>
    <t>연세대</t>
  </si>
  <si>
    <t>간호</t>
  </si>
  <si>
    <t>아주대</t>
    <phoneticPr fontId="3" type="noConversion"/>
  </si>
  <si>
    <t>연미대</t>
    <phoneticPr fontId="3" type="noConversion"/>
  </si>
  <si>
    <t>연세대</t>
    <phoneticPr fontId="3" type="noConversion"/>
  </si>
  <si>
    <t>교육학</t>
  </si>
  <si>
    <t>영남대</t>
    <phoneticPr fontId="3" type="noConversion"/>
  </si>
  <si>
    <t>국어국문</t>
  </si>
  <si>
    <t>울산대</t>
    <phoneticPr fontId="3" type="noConversion"/>
  </si>
  <si>
    <t>노어노문</t>
  </si>
  <si>
    <t>원광대</t>
    <phoneticPr fontId="3" type="noConversion"/>
  </si>
  <si>
    <t>독어독문</t>
  </si>
  <si>
    <t>을지대</t>
    <phoneticPr fontId="3" type="noConversion"/>
  </si>
  <si>
    <t>문헌정보</t>
  </si>
  <si>
    <t>이화여대</t>
    <phoneticPr fontId="3" type="noConversion"/>
  </si>
  <si>
    <t>의예(자연)</t>
    <phoneticPr fontId="3" type="noConversion"/>
  </si>
  <si>
    <t>문화인류</t>
  </si>
  <si>
    <t>의예(인문)</t>
    <phoneticPr fontId="3" type="noConversion"/>
  </si>
  <si>
    <t>불어불문</t>
  </si>
  <si>
    <t>인제대</t>
    <phoneticPr fontId="3" type="noConversion"/>
  </si>
  <si>
    <t>사학</t>
  </si>
  <si>
    <t>가</t>
    <phoneticPr fontId="3" type="noConversion"/>
  </si>
  <si>
    <t>인하대</t>
    <phoneticPr fontId="3" type="noConversion"/>
  </si>
  <si>
    <t>전남대</t>
    <phoneticPr fontId="3" type="noConversion"/>
  </si>
  <si>
    <t>생활디자인</t>
  </si>
  <si>
    <t>ABOUT The ∀pply 22'</t>
    <phoneticPr fontId="3" type="noConversion"/>
  </si>
  <si>
    <t>전북대</t>
    <phoneticPr fontId="3" type="noConversion"/>
  </si>
  <si>
    <t>식품영양</t>
  </si>
  <si>
    <t>신학</t>
  </si>
  <si>
    <t>제주대</t>
    <phoneticPr fontId="3" type="noConversion"/>
  </si>
  <si>
    <t>실내건축</t>
  </si>
  <si>
    <t>조선대</t>
    <phoneticPr fontId="3" type="noConversion"/>
  </si>
  <si>
    <t>아동가족</t>
  </si>
  <si>
    <t>언론홍보</t>
  </si>
  <si>
    <t>중앙대</t>
    <phoneticPr fontId="3" type="noConversion"/>
  </si>
  <si>
    <t>영어영문</t>
  </si>
  <si>
    <t>충남대</t>
    <phoneticPr fontId="3" type="noConversion"/>
  </si>
  <si>
    <t>응용통계</t>
  </si>
  <si>
    <r>
      <rPr>
        <b/>
        <sz val="14"/>
        <color theme="0"/>
        <rFont val="나눔스퀘어OTF Bold"/>
        <family val="2"/>
        <charset val="129"/>
      </rPr>
      <t>제공 대학 리스트</t>
    </r>
    <r>
      <rPr>
        <b/>
        <sz val="14"/>
        <color theme="0"/>
        <rFont val="나눔스퀘어OTF ExtraBold"/>
        <family val="2"/>
        <charset val="129"/>
      </rPr>
      <t xml:space="preserve"> - ∀E_FIN</t>
    </r>
    <phoneticPr fontId="3" type="noConversion"/>
  </si>
  <si>
    <t>의류환경</t>
  </si>
  <si>
    <r>
      <rPr>
        <b/>
        <sz val="6"/>
        <color theme="1"/>
        <rFont val="나눔스퀘어OTF Bold"/>
        <family val="2"/>
        <charset val="129"/>
      </rPr>
      <t xml:space="preserve">
</t>
    </r>
    <r>
      <rPr>
        <b/>
        <sz val="14"/>
        <color theme="1"/>
        <rFont val="나눔스퀘어OTF Bold"/>
        <family val="2"/>
        <charset val="129"/>
      </rPr>
      <t>&lt;이과 모집단위&gt;</t>
    </r>
    <r>
      <rPr>
        <b/>
        <sz val="9"/>
        <color theme="1"/>
        <rFont val="나눔스퀘어OTF Bold"/>
        <family val="2"/>
        <charset val="129"/>
      </rPr>
      <t xml:space="preserve">
</t>
    </r>
    <r>
      <rPr>
        <sz val="9"/>
        <color theme="1"/>
        <rFont val="나눔스퀘어OTF"/>
        <family val="2"/>
        <charset val="129"/>
      </rPr>
      <t xml:space="preserve">의치한수약/SKY서성한중경외시건동홍인아항국숭곽에세단성광명상가인가경한서삼,
IN서울여대 6개교,경부전,제2캠,분교 (동국대경주, 건국대글로컬 제외)
</t>
    </r>
    <phoneticPr fontId="3" type="noConversion"/>
  </si>
  <si>
    <t>충북대</t>
    <phoneticPr fontId="3" type="noConversion"/>
  </si>
  <si>
    <t>중어중문</t>
  </si>
  <si>
    <t>한림대</t>
    <phoneticPr fontId="3" type="noConversion"/>
  </si>
  <si>
    <t>철학</t>
  </si>
  <si>
    <t>한양대</t>
    <phoneticPr fontId="3" type="noConversion"/>
  </si>
  <si>
    <t>행정</t>
  </si>
  <si>
    <t>강릉대</t>
    <phoneticPr fontId="3" type="noConversion"/>
  </si>
  <si>
    <t>치의예</t>
    <phoneticPr fontId="3" type="noConversion"/>
  </si>
  <si>
    <t>고려대</t>
  </si>
  <si>
    <t>가정교육</t>
  </si>
  <si>
    <t>VERSION 정보</t>
    <phoneticPr fontId="3" type="noConversion"/>
  </si>
  <si>
    <t>치의학</t>
    <phoneticPr fontId="3" type="noConversion"/>
  </si>
  <si>
    <t>UPDATE 내용</t>
    <phoneticPr fontId="3" type="noConversion"/>
  </si>
  <si>
    <t>치의예(지)</t>
    <phoneticPr fontId="3" type="noConversion"/>
  </si>
  <si>
    <t>미디어</t>
  </si>
  <si>
    <t>20.04.30</t>
    <phoneticPr fontId="3" type="noConversion"/>
  </si>
  <si>
    <t>보정관</t>
  </si>
  <si>
    <t>☆</t>
    <phoneticPr fontId="3" type="noConversion"/>
  </si>
  <si>
    <t>서어서문</t>
  </si>
  <si>
    <t>한의예(자연)</t>
    <phoneticPr fontId="3" type="noConversion"/>
  </si>
  <si>
    <t>식자경</t>
  </si>
  <si>
    <t>한의예(인문)</t>
    <phoneticPr fontId="3" type="noConversion"/>
  </si>
  <si>
    <t>대구한</t>
    <phoneticPr fontId="3" type="noConversion"/>
  </si>
  <si>
    <t>언어</t>
  </si>
  <si>
    <t>대전대</t>
    <phoneticPr fontId="3" type="noConversion"/>
  </si>
  <si>
    <t>한의예(지자)</t>
    <phoneticPr fontId="3" type="noConversion"/>
  </si>
  <si>
    <t>일어일문</t>
  </si>
  <si>
    <t>한의예(지인)</t>
    <phoneticPr fontId="3" type="noConversion"/>
  </si>
  <si>
    <t>동신대</t>
    <phoneticPr fontId="3" type="noConversion"/>
  </si>
  <si>
    <t>동의대</t>
    <phoneticPr fontId="3" type="noConversion"/>
  </si>
  <si>
    <t>한의예_A</t>
    <phoneticPr fontId="3" type="noConversion"/>
  </si>
  <si>
    <t>한의예_B</t>
    <phoneticPr fontId="3" type="noConversion"/>
  </si>
  <si>
    <t>컴퓨터</t>
  </si>
  <si>
    <t>한의예(이)</t>
    <phoneticPr fontId="3" type="noConversion"/>
  </si>
  <si>
    <t>통계</t>
  </si>
  <si>
    <t>상지대</t>
    <phoneticPr fontId="3" type="noConversion"/>
  </si>
  <si>
    <t>한국사</t>
  </si>
  <si>
    <t>한문</t>
  </si>
  <si>
    <t>세명대</t>
    <phoneticPr fontId="3" type="noConversion"/>
  </si>
  <si>
    <t>☆</t>
  </si>
  <si>
    <t>우석대</t>
    <phoneticPr fontId="3" type="noConversion"/>
  </si>
  <si>
    <t>서강대</t>
  </si>
  <si>
    <t>영미문화</t>
  </si>
  <si>
    <t>수의예(지)</t>
    <phoneticPr fontId="3" type="noConversion"/>
  </si>
  <si>
    <t>유럽문화</t>
  </si>
  <si>
    <t>건국대</t>
    <phoneticPr fontId="3" type="noConversion"/>
  </si>
  <si>
    <t>인 문</t>
  </si>
  <si>
    <t>중국문화</t>
  </si>
  <si>
    <t>지식융합</t>
  </si>
  <si>
    <t>성균관대</t>
  </si>
  <si>
    <t>글로벌경영</t>
  </si>
  <si>
    <t>나</t>
    <phoneticPr fontId="3" type="noConversion"/>
  </si>
  <si>
    <t>O</t>
    <phoneticPr fontId="3" type="noConversion"/>
  </si>
  <si>
    <t>글로벌경제</t>
  </si>
  <si>
    <t>글로벌리더</t>
  </si>
  <si>
    <t>사과계열</t>
  </si>
  <si>
    <t>영상</t>
  </si>
  <si>
    <t>의상</t>
  </si>
  <si>
    <t>가톨릭대</t>
    <phoneticPr fontId="3" type="noConversion"/>
  </si>
  <si>
    <t>인문과학</t>
  </si>
  <si>
    <t>한문교육</t>
  </si>
  <si>
    <t>한양대</t>
  </si>
  <si>
    <t>약학(지)</t>
    <phoneticPr fontId="3" type="noConversion"/>
  </si>
  <si>
    <t>경제금융</t>
  </si>
  <si>
    <t>경성대</t>
    <phoneticPr fontId="3" type="noConversion"/>
  </si>
  <si>
    <t>교육공학</t>
  </si>
  <si>
    <t>제약학</t>
    <phoneticPr fontId="3" type="noConversion"/>
  </si>
  <si>
    <t>물리학Ⅰ</t>
    <phoneticPr fontId="3" type="noConversion"/>
  </si>
  <si>
    <t>물Ⅰ</t>
    <phoneticPr fontId="3" type="noConversion"/>
  </si>
  <si>
    <t>약학부</t>
    <phoneticPr fontId="3" type="noConversion"/>
  </si>
  <si>
    <t>연극영화</t>
  </si>
  <si>
    <t>화Ⅰ</t>
    <phoneticPr fontId="3" type="noConversion"/>
  </si>
  <si>
    <t>덕성여대</t>
    <phoneticPr fontId="3" type="noConversion"/>
  </si>
  <si>
    <t>생명과학Ⅰ</t>
  </si>
  <si>
    <t>생Ⅰ</t>
    <phoneticPr fontId="3" type="noConversion"/>
  </si>
  <si>
    <t>지구과학Ⅰ</t>
  </si>
  <si>
    <t>지Ⅰ</t>
    <phoneticPr fontId="3" type="noConversion"/>
  </si>
  <si>
    <t>동덕여대</t>
    <phoneticPr fontId="3" type="noConversion"/>
  </si>
  <si>
    <t>정책</t>
  </si>
  <si>
    <t>물리학Ⅱ</t>
    <phoneticPr fontId="3" type="noConversion"/>
  </si>
  <si>
    <t>물Ⅱ</t>
    <phoneticPr fontId="3" type="noConversion"/>
  </si>
  <si>
    <t>삼육대</t>
    <phoneticPr fontId="3" type="noConversion"/>
  </si>
  <si>
    <t>화학Ⅱ</t>
  </si>
  <si>
    <t>화Ⅱ</t>
    <phoneticPr fontId="3" type="noConversion"/>
  </si>
  <si>
    <t>생명과학Ⅱ</t>
    <phoneticPr fontId="3" type="noConversion"/>
  </si>
  <si>
    <t>생Ⅱ</t>
    <phoneticPr fontId="3" type="noConversion"/>
  </si>
  <si>
    <t>지구과학Ⅱ</t>
    <phoneticPr fontId="3" type="noConversion"/>
  </si>
  <si>
    <t>지Ⅱ</t>
    <phoneticPr fontId="3" type="noConversion"/>
  </si>
  <si>
    <t>순천대</t>
    <phoneticPr fontId="3" type="noConversion"/>
  </si>
  <si>
    <t>관광</t>
  </si>
  <si>
    <t>생활과 윤리</t>
    <phoneticPr fontId="3" type="noConversion"/>
  </si>
  <si>
    <t>생윤</t>
    <phoneticPr fontId="3" type="noConversion"/>
  </si>
  <si>
    <t>사탐</t>
    <phoneticPr fontId="3" type="noConversion"/>
  </si>
  <si>
    <t>데이터과학</t>
    <phoneticPr fontId="3" type="noConversion"/>
  </si>
  <si>
    <t>윤리와 사상</t>
  </si>
  <si>
    <t>윤사</t>
    <phoneticPr fontId="3" type="noConversion"/>
  </si>
  <si>
    <t>미디어커뮤</t>
  </si>
  <si>
    <t>한국 지리</t>
    <phoneticPr fontId="3" type="noConversion"/>
  </si>
  <si>
    <t>한지</t>
    <phoneticPr fontId="3" type="noConversion"/>
  </si>
  <si>
    <t>심리뇌과학</t>
    <phoneticPr fontId="3" type="noConversion"/>
  </si>
  <si>
    <t>세계 지리</t>
    <phoneticPr fontId="3" type="noConversion"/>
  </si>
  <si>
    <t>세지</t>
    <phoneticPr fontId="3" type="noConversion"/>
  </si>
  <si>
    <t>정보시스템</t>
  </si>
  <si>
    <t>동아시아사</t>
  </si>
  <si>
    <t>동사</t>
    <phoneticPr fontId="3" type="noConversion"/>
  </si>
  <si>
    <t>파이낸스경영</t>
  </si>
  <si>
    <t>세계사</t>
  </si>
  <si>
    <t>세사</t>
    <phoneticPr fontId="3" type="noConversion"/>
  </si>
  <si>
    <t>정치와 법</t>
  </si>
  <si>
    <t>정법</t>
    <phoneticPr fontId="3" type="noConversion"/>
  </si>
  <si>
    <t>미래산업약학</t>
    <phoneticPr fontId="3" type="noConversion"/>
  </si>
  <si>
    <t>중앙대</t>
  </si>
  <si>
    <t>공공인재</t>
  </si>
  <si>
    <t>G</t>
    <phoneticPr fontId="3" type="noConversion"/>
  </si>
  <si>
    <t>경제</t>
    <phoneticPr fontId="3" type="noConversion"/>
  </si>
  <si>
    <t>글로벌금융</t>
  </si>
  <si>
    <t>사회·문화</t>
  </si>
  <si>
    <t>사문</t>
    <phoneticPr fontId="3" type="noConversion"/>
  </si>
  <si>
    <t>독일어Ⅰ</t>
  </si>
  <si>
    <t>독어</t>
    <phoneticPr fontId="3" type="noConversion"/>
  </si>
  <si>
    <t>약학부(지)</t>
    <phoneticPr fontId="3" type="noConversion"/>
  </si>
  <si>
    <t>경영경제</t>
  </si>
  <si>
    <t>프랑스어Ⅰ</t>
  </si>
  <si>
    <t>프어</t>
    <phoneticPr fontId="3" type="noConversion"/>
  </si>
  <si>
    <t>사회과학</t>
  </si>
  <si>
    <t>스페인어Ⅰ</t>
  </si>
  <si>
    <t>스어</t>
    <phoneticPr fontId="3" type="noConversion"/>
  </si>
  <si>
    <t>중국어Ⅰ</t>
  </si>
  <si>
    <t>중어</t>
    <phoneticPr fontId="3" type="noConversion"/>
  </si>
  <si>
    <t>인문</t>
  </si>
  <si>
    <t>일본어Ⅰ</t>
  </si>
  <si>
    <t>일어</t>
    <phoneticPr fontId="3" type="noConversion"/>
  </si>
  <si>
    <t>간호(인)</t>
  </si>
  <si>
    <t>다</t>
    <phoneticPr fontId="3" type="noConversion"/>
  </si>
  <si>
    <t>러시아어Ⅰ</t>
  </si>
  <si>
    <t>러어</t>
    <phoneticPr fontId="3" type="noConversion"/>
  </si>
  <si>
    <t>경영학부</t>
  </si>
  <si>
    <t>아랍어Ⅰ</t>
  </si>
  <si>
    <t>아랍</t>
    <phoneticPr fontId="3" type="noConversion"/>
  </si>
  <si>
    <t>차의과대</t>
    <phoneticPr fontId="3" type="noConversion"/>
  </si>
  <si>
    <t>이화여대</t>
  </si>
  <si>
    <t>간호(통)</t>
  </si>
  <si>
    <t>베트남어Ⅰ</t>
  </si>
  <si>
    <t>베어</t>
    <phoneticPr fontId="3" type="noConversion"/>
  </si>
  <si>
    <t>제약학(지)</t>
    <phoneticPr fontId="3" type="noConversion"/>
  </si>
  <si>
    <t>뇌인지과학</t>
  </si>
  <si>
    <t>한양대E</t>
    <phoneticPr fontId="3" type="noConversion"/>
  </si>
  <si>
    <t>교원대</t>
    <phoneticPr fontId="3" type="noConversion"/>
  </si>
  <si>
    <t>초등교육</t>
    <phoneticPr fontId="3" type="noConversion"/>
  </si>
  <si>
    <t>유아교육</t>
  </si>
  <si>
    <t>경인교대</t>
    <phoneticPr fontId="3" type="noConversion"/>
  </si>
  <si>
    <t>공주교대</t>
    <phoneticPr fontId="3" type="noConversion"/>
  </si>
  <si>
    <t>특수교육</t>
  </si>
  <si>
    <t>광주교대</t>
    <phoneticPr fontId="3" type="noConversion"/>
  </si>
  <si>
    <t>경희대</t>
  </si>
  <si>
    <t>대구교대</t>
    <phoneticPr fontId="3" type="noConversion"/>
  </si>
  <si>
    <t>부산교대</t>
    <phoneticPr fontId="3" type="noConversion"/>
  </si>
  <si>
    <t>서울교대</t>
    <phoneticPr fontId="3" type="noConversion"/>
  </si>
  <si>
    <t>무역</t>
  </si>
  <si>
    <t>전주교대</t>
    <phoneticPr fontId="3" type="noConversion"/>
  </si>
  <si>
    <t>미디어</t>
    <phoneticPr fontId="3" type="noConversion"/>
  </si>
  <si>
    <t>진주교대</t>
    <phoneticPr fontId="3" type="noConversion"/>
  </si>
  <si>
    <t>자율전공</t>
  </si>
  <si>
    <t>청주교대</t>
    <phoneticPr fontId="3" type="noConversion"/>
  </si>
  <si>
    <t>춘천교대</t>
    <phoneticPr fontId="3" type="noConversion"/>
  </si>
  <si>
    <t>건설환경</t>
  </si>
  <si>
    <t>호텔경영</t>
  </si>
  <si>
    <t>건축</t>
  </si>
  <si>
    <t>회계세무</t>
  </si>
  <si>
    <t>기계</t>
  </si>
  <si>
    <t>물리</t>
  </si>
  <si>
    <t>물리교육</t>
  </si>
  <si>
    <t>바시소</t>
  </si>
  <si>
    <t>산림과학</t>
    <phoneticPr fontId="3" type="noConversion"/>
  </si>
  <si>
    <t>산업공</t>
  </si>
  <si>
    <t>영어통번역</t>
  </si>
  <si>
    <t>생명과학</t>
  </si>
  <si>
    <t>생물교육</t>
  </si>
  <si>
    <t>주거환경</t>
  </si>
  <si>
    <t>수리과학</t>
  </si>
  <si>
    <t>수학교육</t>
  </si>
  <si>
    <t>국제</t>
  </si>
  <si>
    <t>식동생공</t>
    <phoneticPr fontId="3" type="noConversion"/>
  </si>
  <si>
    <t>식물생산</t>
  </si>
  <si>
    <t>글로벌커뮤</t>
  </si>
  <si>
    <t>러시아어</t>
  </si>
  <si>
    <t>우주항공</t>
  </si>
  <si>
    <t>스페인어</t>
  </si>
  <si>
    <t>원자핵공</t>
  </si>
  <si>
    <t>일본어</t>
  </si>
  <si>
    <t>응생화</t>
  </si>
  <si>
    <t>중국어</t>
  </si>
  <si>
    <t>의류</t>
  </si>
  <si>
    <t>프랑스어</t>
  </si>
  <si>
    <t>재료공</t>
    <phoneticPr fontId="3" type="noConversion"/>
  </si>
  <si>
    <t>한국어</t>
  </si>
  <si>
    <t>전기정보</t>
    <phoneticPr fontId="3" type="noConversion"/>
  </si>
  <si>
    <t>한국외대</t>
  </si>
  <si>
    <t>ELLT</t>
  </si>
  <si>
    <t>조경시스템</t>
    <phoneticPr fontId="3" type="noConversion"/>
  </si>
  <si>
    <t>LT학부</t>
  </si>
  <si>
    <t>조선해양</t>
    <phoneticPr fontId="3" type="noConversion"/>
  </si>
  <si>
    <t>자유전공</t>
    <phoneticPr fontId="3" type="noConversion"/>
  </si>
  <si>
    <t>독어교육</t>
  </si>
  <si>
    <t>지구교육</t>
  </si>
  <si>
    <t>말레이어</t>
  </si>
  <si>
    <t>지구환경</t>
    <phoneticPr fontId="3" type="noConversion"/>
  </si>
  <si>
    <t>몽골어</t>
  </si>
  <si>
    <t>천문</t>
  </si>
  <si>
    <t>베트남어</t>
  </si>
  <si>
    <t>컴퓨터공</t>
  </si>
  <si>
    <t>불어교육</t>
  </si>
  <si>
    <t>통계</t>
    <phoneticPr fontId="3" type="noConversion"/>
  </si>
  <si>
    <t>아랍어</t>
  </si>
  <si>
    <t>화생공</t>
    <phoneticPr fontId="3" type="noConversion"/>
  </si>
  <si>
    <t>화학</t>
  </si>
  <si>
    <t>이란어</t>
  </si>
  <si>
    <t>화학교육</t>
  </si>
  <si>
    <t>인도어</t>
  </si>
  <si>
    <t>일본언문</t>
  </si>
  <si>
    <t>건축공</t>
  </si>
  <si>
    <t>중국어교육</t>
  </si>
  <si>
    <t>글융공</t>
    <phoneticPr fontId="3" type="noConversion"/>
  </si>
  <si>
    <t>중국언문</t>
  </si>
  <si>
    <t>기계공</t>
    <phoneticPr fontId="3" type="noConversion"/>
  </si>
  <si>
    <t>태국어</t>
  </si>
  <si>
    <t>대기과학</t>
    <phoneticPr fontId="3" type="noConversion"/>
  </si>
  <si>
    <t>터키아제르어</t>
  </si>
  <si>
    <t>도시공</t>
  </si>
  <si>
    <t>한국어교육</t>
  </si>
  <si>
    <t>EICC</t>
  </si>
  <si>
    <t>사환시</t>
  </si>
  <si>
    <t>LD학부</t>
  </si>
  <si>
    <t>생명공</t>
  </si>
  <si>
    <t>국제통상</t>
  </si>
  <si>
    <t>생화학</t>
  </si>
  <si>
    <t>네덜란드어</t>
  </si>
  <si>
    <t>수학</t>
  </si>
  <si>
    <t>독일어</t>
  </si>
  <si>
    <t>시스템반공</t>
    <phoneticPr fontId="3" type="noConversion"/>
  </si>
  <si>
    <t>노어노문</t>
    <phoneticPr fontId="3" type="noConversion"/>
  </si>
  <si>
    <t>시스템생물</t>
  </si>
  <si>
    <t>식품영양</t>
    <phoneticPr fontId="3" type="noConversion"/>
  </si>
  <si>
    <t>스칸디어</t>
  </si>
  <si>
    <t>신소재공</t>
    <phoneticPr fontId="3" type="noConversion"/>
  </si>
  <si>
    <t>의류환경</t>
    <phoneticPr fontId="3" type="noConversion"/>
  </si>
  <si>
    <t>융합일본</t>
  </si>
  <si>
    <t>전기전자</t>
    <phoneticPr fontId="3" type="noConversion"/>
  </si>
  <si>
    <t>이탈리아어</t>
  </si>
  <si>
    <t>지구과학</t>
  </si>
  <si>
    <t>천문우주</t>
    <phoneticPr fontId="3" type="noConversion"/>
  </si>
  <si>
    <t>중국외통</t>
  </si>
  <si>
    <t>포르투갈어</t>
  </si>
  <si>
    <t>화공생명공</t>
    <phoneticPr fontId="3" type="noConversion"/>
  </si>
  <si>
    <t>경영학부</t>
    <phoneticPr fontId="3" type="noConversion"/>
  </si>
  <si>
    <t>시립대</t>
  </si>
  <si>
    <t>건사환</t>
  </si>
  <si>
    <t>이 공</t>
    <phoneticPr fontId="3" type="noConversion"/>
  </si>
  <si>
    <t>세무</t>
  </si>
  <si>
    <t>국사</t>
  </si>
  <si>
    <t>바시의</t>
  </si>
  <si>
    <t>국제관계</t>
  </si>
  <si>
    <t>바의공</t>
  </si>
  <si>
    <t>도시사회</t>
  </si>
  <si>
    <t>반도체공</t>
    <phoneticPr fontId="3" type="noConversion"/>
  </si>
  <si>
    <t>보환융</t>
    <phoneticPr fontId="3" type="noConversion"/>
  </si>
  <si>
    <t>사이버국방</t>
  </si>
  <si>
    <t>중국어문화</t>
  </si>
  <si>
    <t>산업경영공</t>
    <phoneticPr fontId="3" type="noConversion"/>
  </si>
  <si>
    <t>도시행정</t>
  </si>
  <si>
    <t>융합(이월)</t>
  </si>
  <si>
    <t>식품공</t>
  </si>
  <si>
    <t>자유전공(자)</t>
    <phoneticPr fontId="3" type="noConversion"/>
  </si>
  <si>
    <t>환경생태공</t>
    <phoneticPr fontId="3" type="noConversion"/>
  </si>
  <si>
    <t>서강대</t>
    <phoneticPr fontId="3" type="noConversion"/>
  </si>
  <si>
    <t>전자</t>
  </si>
  <si>
    <t>지융미</t>
    <phoneticPr fontId="3" type="noConversion"/>
  </si>
  <si>
    <t>컴퓨터공</t>
    <phoneticPr fontId="3" type="noConversion"/>
  </si>
  <si>
    <t>화학</t>
    <phoneticPr fontId="3" type="noConversion"/>
  </si>
  <si>
    <t>GBME</t>
    <phoneticPr fontId="3" type="noConversion"/>
  </si>
  <si>
    <t>건설환경공</t>
    <phoneticPr fontId="3" type="noConversion"/>
  </si>
  <si>
    <t>공학계열</t>
    <phoneticPr fontId="3" type="noConversion"/>
  </si>
  <si>
    <t>반시공</t>
    <phoneticPr fontId="3" type="noConversion"/>
  </si>
  <si>
    <t>소프트웨어</t>
    <phoneticPr fontId="3" type="noConversion"/>
  </si>
  <si>
    <t>수학교육</t>
    <phoneticPr fontId="3" type="noConversion"/>
  </si>
  <si>
    <t>자연과학계열</t>
    <phoneticPr fontId="3" type="noConversion"/>
  </si>
  <si>
    <t>전자전기</t>
    <phoneticPr fontId="3" type="noConversion"/>
  </si>
  <si>
    <t>컴퓨터교육</t>
    <phoneticPr fontId="3" type="noConversion"/>
  </si>
  <si>
    <t>간호</t>
    <phoneticPr fontId="3" type="noConversion"/>
  </si>
  <si>
    <t>건축학부</t>
    <phoneticPr fontId="3" type="noConversion"/>
  </si>
  <si>
    <t>원자력공</t>
  </si>
  <si>
    <t>유기나노공</t>
    <phoneticPr fontId="3" type="noConversion"/>
  </si>
  <si>
    <t>융합전자공</t>
    <phoneticPr fontId="3" type="noConversion"/>
  </si>
  <si>
    <t>자원환경공</t>
  </si>
  <si>
    <t>전기생체공</t>
    <phoneticPr fontId="3" type="noConversion"/>
  </si>
  <si>
    <t>컴퓨터SW</t>
    <phoneticPr fontId="3" type="noConversion"/>
  </si>
  <si>
    <t>데이터과학</t>
    <phoneticPr fontId="3" type="noConversion"/>
  </si>
  <si>
    <t>미래자동차</t>
    <phoneticPr fontId="3" type="noConversion"/>
  </si>
  <si>
    <t>심리뇌과학</t>
    <phoneticPr fontId="3" type="noConversion"/>
  </si>
  <si>
    <t>에너지공</t>
    <phoneticPr fontId="3" type="noConversion"/>
  </si>
  <si>
    <t>화학공</t>
    <phoneticPr fontId="3" type="noConversion"/>
  </si>
  <si>
    <t>산업보안</t>
    <phoneticPr fontId="3" type="noConversion"/>
  </si>
  <si>
    <t>생명공학*</t>
    <phoneticPr fontId="3" type="noConversion"/>
  </si>
  <si>
    <t>화학신소재</t>
    <phoneticPr fontId="3" type="noConversion"/>
  </si>
  <si>
    <t>공과대학</t>
    <phoneticPr fontId="3" type="noConversion"/>
  </si>
  <si>
    <t>예술공학*</t>
    <phoneticPr fontId="3" type="noConversion"/>
  </si>
  <si>
    <t>자연과학</t>
    <phoneticPr fontId="3" type="noConversion"/>
  </si>
  <si>
    <t>창의ICT</t>
    <phoneticPr fontId="3" type="noConversion"/>
  </si>
  <si>
    <t>간호(통)</t>
    <phoneticPr fontId="3" type="noConversion"/>
  </si>
  <si>
    <t>과학교육</t>
  </si>
  <si>
    <t>뇌인지과학</t>
    <phoneticPr fontId="3" type="noConversion"/>
  </si>
  <si>
    <t>물리</t>
    <phoneticPr fontId="3" type="noConversion"/>
  </si>
  <si>
    <t>생물</t>
    <phoneticPr fontId="3" type="noConversion"/>
  </si>
  <si>
    <t>약과학</t>
    <phoneticPr fontId="3" type="noConversion"/>
  </si>
  <si>
    <t>정디플</t>
    <phoneticPr fontId="3" type="noConversion"/>
  </si>
  <si>
    <t>지리</t>
    <phoneticPr fontId="3" type="noConversion"/>
  </si>
  <si>
    <t>한약학</t>
    <phoneticPr fontId="3" type="noConversion"/>
  </si>
  <si>
    <t>사회기반</t>
  </si>
  <si>
    <t>생체의공</t>
  </si>
  <si>
    <t>소프트웨어</t>
  </si>
  <si>
    <t>식물환경</t>
  </si>
  <si>
    <t>식품생명공</t>
    <phoneticPr fontId="3" type="noConversion"/>
  </si>
  <si>
    <t>우주과학</t>
  </si>
  <si>
    <t>원예생명</t>
  </si>
  <si>
    <t>유전공학</t>
  </si>
  <si>
    <t>응용물리</t>
  </si>
  <si>
    <t>응용수학</t>
  </si>
  <si>
    <t>응용화학</t>
  </si>
  <si>
    <t>전자공</t>
    <phoneticPr fontId="3" type="noConversion"/>
  </si>
  <si>
    <t>정보전자</t>
  </si>
  <si>
    <t>한방생명공</t>
    <phoneticPr fontId="3" type="noConversion"/>
  </si>
  <si>
    <t>환경공</t>
  </si>
  <si>
    <t>시립대</t>
    <phoneticPr fontId="3" type="noConversion"/>
  </si>
  <si>
    <t>공간정보공</t>
    <phoneticPr fontId="3" type="noConversion"/>
  </si>
  <si>
    <t>교통공</t>
  </si>
  <si>
    <t>기계정보공</t>
    <phoneticPr fontId="3" type="noConversion"/>
  </si>
  <si>
    <t>도시공</t>
    <phoneticPr fontId="3" type="noConversion"/>
  </si>
  <si>
    <t>전전컴</t>
    <phoneticPr fontId="3" type="noConversion"/>
  </si>
  <si>
    <t>조경</t>
  </si>
  <si>
    <t>토목공</t>
    <phoneticPr fontId="3" type="noConversion"/>
  </si>
  <si>
    <t>환경원예</t>
    <phoneticPr fontId="3" type="noConversion"/>
  </si>
  <si>
    <t>융합(이월)</t>
    <phoneticPr fontId="3" type="noConversion"/>
  </si>
  <si>
    <t>-</t>
    <phoneticPr fontId="3" type="noConversion"/>
  </si>
  <si>
    <t>건국대Ⅰ</t>
    <phoneticPr fontId="3" type="noConversion"/>
  </si>
  <si>
    <t>기계항공공</t>
    <phoneticPr fontId="3" type="noConversion"/>
  </si>
  <si>
    <t>생물공</t>
    <phoneticPr fontId="3" type="noConversion"/>
  </si>
  <si>
    <t>건국대Ⅱ</t>
    <phoneticPr fontId="3" type="noConversion"/>
  </si>
  <si>
    <t>사회환경공</t>
    <phoneticPr fontId="3" type="noConversion"/>
  </si>
  <si>
    <t>동물자원</t>
  </si>
  <si>
    <t>산림조경</t>
  </si>
  <si>
    <t>식량자원</t>
  </si>
  <si>
    <t>식품유통</t>
  </si>
  <si>
    <t>축산식품</t>
  </si>
  <si>
    <t>환경보건</t>
  </si>
  <si>
    <t>ICT융합</t>
  </si>
  <si>
    <t>운행체공</t>
  </si>
  <si>
    <t>시스템생명</t>
  </si>
  <si>
    <t>융합생명공</t>
    <phoneticPr fontId="3" type="noConversion"/>
  </si>
  <si>
    <t>의생명공</t>
    <phoneticPr fontId="3" type="noConversion"/>
  </si>
  <si>
    <t>줄기세포공</t>
    <phoneticPr fontId="3" type="noConversion"/>
  </si>
  <si>
    <t>화장품공</t>
    <phoneticPr fontId="3" type="noConversion"/>
  </si>
  <si>
    <t>가정교육</t>
    <phoneticPr fontId="3" type="noConversion"/>
  </si>
  <si>
    <t>기계로봇</t>
    <phoneticPr fontId="3" type="noConversion"/>
  </si>
  <si>
    <t>멀티미디어</t>
    <phoneticPr fontId="3" type="noConversion"/>
  </si>
  <si>
    <t>바이오환경*</t>
    <phoneticPr fontId="3" type="noConversion"/>
  </si>
  <si>
    <t>산업시스템</t>
    <phoneticPr fontId="3" type="noConversion"/>
  </si>
  <si>
    <t>생명과학*</t>
    <phoneticPr fontId="3" type="noConversion"/>
  </si>
  <si>
    <t>융합에너지</t>
    <phoneticPr fontId="3" type="noConversion"/>
  </si>
  <si>
    <t>물리반도체</t>
    <phoneticPr fontId="3" type="noConversion"/>
  </si>
  <si>
    <t>식품생명공*</t>
    <phoneticPr fontId="3" type="noConversion"/>
  </si>
  <si>
    <t>의생명공*</t>
    <phoneticPr fontId="3" type="noConversion"/>
  </si>
  <si>
    <t>정보통신</t>
  </si>
  <si>
    <t>화공생물공</t>
    <phoneticPr fontId="3" type="noConversion"/>
  </si>
  <si>
    <t>홍익대</t>
    <phoneticPr fontId="3" type="noConversion"/>
  </si>
  <si>
    <t>기시디</t>
    <phoneticPr fontId="3" type="noConversion"/>
  </si>
  <si>
    <t>신소화공</t>
    <phoneticPr fontId="3" type="noConversion"/>
  </si>
  <si>
    <t>자율전공(자)</t>
    <phoneticPr fontId="3" type="noConversion"/>
  </si>
  <si>
    <t>전자전기</t>
  </si>
  <si>
    <t>데이터컴공</t>
    <phoneticPr fontId="3" type="noConversion"/>
  </si>
  <si>
    <t>사회인프라</t>
    <phoneticPr fontId="3" type="noConversion"/>
  </si>
  <si>
    <t>생명공</t>
    <phoneticPr fontId="3" type="noConversion"/>
  </si>
  <si>
    <t>정보통신공</t>
    <phoneticPr fontId="3" type="noConversion"/>
  </si>
  <si>
    <t>조선해양공</t>
    <phoneticPr fontId="3" type="noConversion"/>
  </si>
  <si>
    <t>환경공</t>
    <phoneticPr fontId="3" type="noConversion"/>
  </si>
  <si>
    <t>고분자공</t>
  </si>
  <si>
    <t>아태물류</t>
  </si>
  <si>
    <t>전기공</t>
    <phoneticPr fontId="3" type="noConversion"/>
  </si>
  <si>
    <t>항공우주</t>
  </si>
  <si>
    <t>해양과학</t>
  </si>
  <si>
    <t>건설시스템</t>
  </si>
  <si>
    <t>교통시스템</t>
    <phoneticPr fontId="3" type="noConversion"/>
  </si>
  <si>
    <t>국방디지털</t>
  </si>
  <si>
    <t>사이버보안</t>
  </si>
  <si>
    <t>응용화생공</t>
    <phoneticPr fontId="3" type="noConversion"/>
  </si>
  <si>
    <t>환경안전공</t>
    <phoneticPr fontId="3" type="noConversion"/>
  </si>
  <si>
    <t>숙명여대</t>
    <phoneticPr fontId="3" type="noConversion"/>
  </si>
  <si>
    <t>IT공학</t>
  </si>
  <si>
    <t>기계시스템</t>
    <phoneticPr fontId="3" type="noConversion"/>
  </si>
  <si>
    <t>기초공학</t>
  </si>
  <si>
    <t>생명시스템</t>
  </si>
  <si>
    <t>컴퓨터과학</t>
    <phoneticPr fontId="3" type="noConversion"/>
  </si>
  <si>
    <t>항공대</t>
    <phoneticPr fontId="3" type="noConversion"/>
  </si>
  <si>
    <t>항공교통</t>
  </si>
  <si>
    <t>항공운항</t>
  </si>
  <si>
    <t>항공재료</t>
  </si>
  <si>
    <t>스마트드론</t>
    <phoneticPr fontId="3" type="noConversion"/>
  </si>
  <si>
    <t>항공전자</t>
  </si>
  <si>
    <t>국민대</t>
    <phoneticPr fontId="3" type="noConversion"/>
  </si>
  <si>
    <t>경영정보</t>
  </si>
  <si>
    <t>경영통계</t>
  </si>
  <si>
    <t>기계시스템</t>
  </si>
  <si>
    <t>기계재료</t>
  </si>
  <si>
    <t>나노소재</t>
  </si>
  <si>
    <t>나노전자</t>
  </si>
  <si>
    <t>바이오발효</t>
  </si>
  <si>
    <t>바이오의약</t>
  </si>
  <si>
    <t>산림환경</t>
  </si>
  <si>
    <t>에너지기계</t>
  </si>
  <si>
    <t>지능전자</t>
    <phoneticPr fontId="3" type="noConversion"/>
  </si>
  <si>
    <t>융합기계</t>
  </si>
  <si>
    <t>융합전자</t>
  </si>
  <si>
    <t>임산생명</t>
  </si>
  <si>
    <t>자동차IT</t>
  </si>
  <si>
    <t>자동차공</t>
  </si>
  <si>
    <t>전자시스템</t>
  </si>
  <si>
    <t>전자재료</t>
  </si>
  <si>
    <t>정보보안</t>
  </si>
  <si>
    <t>숭실대</t>
    <phoneticPr fontId="3" type="noConversion"/>
  </si>
  <si>
    <t>산업정보</t>
  </si>
  <si>
    <t>IT융합</t>
  </si>
  <si>
    <t>AI융합</t>
    <phoneticPr fontId="3" type="noConversion"/>
  </si>
  <si>
    <t>글미디</t>
    <phoneticPr fontId="3" type="noConversion"/>
  </si>
  <si>
    <t>보험수리</t>
  </si>
  <si>
    <t>유기신소재</t>
  </si>
  <si>
    <t>의생명</t>
  </si>
  <si>
    <t>과기대</t>
    <phoneticPr fontId="3" type="noConversion"/>
  </si>
  <si>
    <t>ITM전공</t>
  </si>
  <si>
    <t>MSDE</t>
  </si>
  <si>
    <t>신소재</t>
  </si>
  <si>
    <t>안경광학</t>
  </si>
  <si>
    <t>안전공</t>
  </si>
  <si>
    <t>전기정보공</t>
    <phoneticPr fontId="3" type="noConversion"/>
  </si>
  <si>
    <t>정밀화학</t>
  </si>
  <si>
    <t>환경정책</t>
    <phoneticPr fontId="3" type="noConversion"/>
  </si>
  <si>
    <t>기계자동차</t>
  </si>
  <si>
    <t>전자IT</t>
  </si>
  <si>
    <t>에리카</t>
    <phoneticPr fontId="3" type="noConversion"/>
  </si>
  <si>
    <t>교통물류공</t>
  </si>
  <si>
    <t>나노광전자</t>
  </si>
  <si>
    <t>로봇공</t>
    <phoneticPr fontId="3" type="noConversion"/>
  </si>
  <si>
    <t>분자생명</t>
  </si>
  <si>
    <t>생명나노공</t>
  </si>
  <si>
    <t>재료화학공</t>
  </si>
  <si>
    <t>해양융합공</t>
  </si>
  <si>
    <t>화학분자공</t>
  </si>
  <si>
    <t>세종대</t>
    <phoneticPr fontId="3" type="noConversion"/>
  </si>
  <si>
    <t>기계항공</t>
  </si>
  <si>
    <t>데이터과학</t>
  </si>
  <si>
    <t>디자인이노</t>
  </si>
  <si>
    <t>만화애니</t>
  </si>
  <si>
    <t>물리천문</t>
  </si>
  <si>
    <t>수학통계</t>
  </si>
  <si>
    <t>전자정보</t>
  </si>
  <si>
    <t>정보보호</t>
  </si>
  <si>
    <t>지구자원</t>
  </si>
  <si>
    <t>지능기전</t>
  </si>
  <si>
    <t>환경에너지</t>
  </si>
  <si>
    <t>전자전기공</t>
    <phoneticPr fontId="3" type="noConversion"/>
  </si>
  <si>
    <t>모바일공</t>
  </si>
  <si>
    <t>산업보안</t>
  </si>
  <si>
    <t>정보통계</t>
  </si>
  <si>
    <t>토목환경공</t>
    <phoneticPr fontId="3" type="noConversion"/>
  </si>
  <si>
    <t>파이버공</t>
  </si>
  <si>
    <t>성신여대</t>
    <phoneticPr fontId="3" type="noConversion"/>
  </si>
  <si>
    <t>바이오생명</t>
  </si>
  <si>
    <t>바이오식품</t>
  </si>
  <si>
    <t>서비스공</t>
    <phoneticPr fontId="3" type="noConversion"/>
  </si>
  <si>
    <t>운동재활</t>
  </si>
  <si>
    <t>융합보안공</t>
  </si>
  <si>
    <t>융합에너지</t>
  </si>
  <si>
    <t>의과학</t>
  </si>
  <si>
    <t>의류산업</t>
  </si>
  <si>
    <t>광운대</t>
    <phoneticPr fontId="3" type="noConversion"/>
  </si>
  <si>
    <t>로봇학부</t>
  </si>
  <si>
    <t>전자바이오</t>
  </si>
  <si>
    <t>전자융합</t>
  </si>
  <si>
    <t>전자통신</t>
  </si>
  <si>
    <t>정보융합</t>
  </si>
  <si>
    <t>명지대</t>
    <phoneticPr fontId="3" type="noConversion"/>
  </si>
  <si>
    <t>공간디자인</t>
  </si>
  <si>
    <t>기계산업공</t>
  </si>
  <si>
    <t>융합공학</t>
  </si>
  <si>
    <t>융합소프트</t>
  </si>
  <si>
    <t>자연과학</t>
  </si>
  <si>
    <t>전공자유(자)</t>
    <phoneticPr fontId="3" type="noConversion"/>
  </si>
  <si>
    <t>전기전자</t>
  </si>
  <si>
    <t>토목교통공</t>
  </si>
  <si>
    <t>화공신소재</t>
  </si>
  <si>
    <t>상명대</t>
    <phoneticPr fontId="3" type="noConversion"/>
  </si>
  <si>
    <t>게임</t>
  </si>
  <si>
    <t>전기</t>
  </si>
  <si>
    <t>화공신소재</t>
    <phoneticPr fontId="3" type="noConversion"/>
  </si>
  <si>
    <t>화학에너지</t>
  </si>
  <si>
    <t>휴먼지능</t>
  </si>
  <si>
    <t>의생명과학</t>
    <phoneticPr fontId="3" type="noConversion"/>
  </si>
  <si>
    <t>생활과학</t>
  </si>
  <si>
    <t>ICT공학</t>
  </si>
  <si>
    <t>바이오융합</t>
  </si>
  <si>
    <t>과학기술대</t>
    <phoneticPr fontId="3" type="noConversion"/>
  </si>
  <si>
    <t>보건관리</t>
    <phoneticPr fontId="3" type="noConversion"/>
  </si>
  <si>
    <t>응용화학</t>
    <phoneticPr fontId="3" type="noConversion"/>
  </si>
  <si>
    <t>화장품학</t>
    <phoneticPr fontId="3" type="noConversion"/>
  </si>
  <si>
    <t>정보통계</t>
    <phoneticPr fontId="3" type="noConversion"/>
  </si>
  <si>
    <t>컴퓨터</t>
    <phoneticPr fontId="3" type="noConversion"/>
  </si>
  <si>
    <t>서울여대</t>
    <phoneticPr fontId="3" type="noConversion"/>
  </si>
  <si>
    <t>디지털미디</t>
    <phoneticPr fontId="3" type="noConversion"/>
  </si>
  <si>
    <t>소프트융합</t>
    <phoneticPr fontId="3" type="noConversion"/>
  </si>
  <si>
    <t>식품응용</t>
    <phoneticPr fontId="3" type="noConversion"/>
  </si>
  <si>
    <t>정보보호</t>
    <phoneticPr fontId="3" type="noConversion"/>
  </si>
  <si>
    <t>원예생명</t>
    <phoneticPr fontId="3" type="noConversion"/>
  </si>
  <si>
    <t>화학생명</t>
    <phoneticPr fontId="3" type="noConversion"/>
  </si>
  <si>
    <t>인천대</t>
    <phoneticPr fontId="3" type="noConversion"/>
  </si>
  <si>
    <t>기계(야)</t>
    <phoneticPr fontId="3" type="noConversion"/>
  </si>
  <si>
    <t>메카트로닉</t>
    <phoneticPr fontId="3" type="noConversion"/>
  </si>
  <si>
    <t>에너지화공</t>
  </si>
  <si>
    <t>전자공(야)</t>
    <phoneticPr fontId="3" type="noConversion"/>
  </si>
  <si>
    <t>도시건축</t>
  </si>
  <si>
    <t>도시환경</t>
  </si>
  <si>
    <t>임베디드</t>
  </si>
  <si>
    <t>컴퓨터공(야)</t>
    <phoneticPr fontId="3" type="noConversion"/>
  </si>
  <si>
    <t>패션산업</t>
  </si>
  <si>
    <t>해양</t>
  </si>
  <si>
    <t>도시계획</t>
  </si>
  <si>
    <t>도시계획2</t>
    <phoneticPr fontId="3" type="noConversion"/>
  </si>
  <si>
    <t>전기공2</t>
    <phoneticPr fontId="3" type="noConversion"/>
  </si>
  <si>
    <t>컴퓨터공2</t>
  </si>
  <si>
    <t>화공생명공2</t>
    <phoneticPr fontId="3" type="noConversion"/>
  </si>
  <si>
    <t>간호2</t>
  </si>
  <si>
    <t>토목환경공</t>
  </si>
  <si>
    <t>건축</t>
    <phoneticPr fontId="3" type="noConversion"/>
  </si>
  <si>
    <t>건축2</t>
  </si>
  <si>
    <t>기계공2</t>
    <phoneticPr fontId="3" type="noConversion"/>
  </si>
  <si>
    <t>물리치료</t>
  </si>
  <si>
    <t>바이오나노</t>
  </si>
  <si>
    <t>방사선</t>
  </si>
  <si>
    <t>설비소방</t>
  </si>
  <si>
    <t>설비소방2</t>
  </si>
  <si>
    <t>소프트웨어2</t>
    <phoneticPr fontId="3" type="noConversion"/>
  </si>
  <si>
    <t>식품생물공</t>
  </si>
  <si>
    <t>신소재공</t>
  </si>
  <si>
    <t>응급구조</t>
  </si>
  <si>
    <t>의용생체공</t>
  </si>
  <si>
    <t>인공지능</t>
  </si>
  <si>
    <t>인공지능2</t>
  </si>
  <si>
    <t>전자2</t>
  </si>
  <si>
    <t>치위생</t>
  </si>
  <si>
    <t>경기대</t>
    <phoneticPr fontId="3" type="noConversion"/>
  </si>
  <si>
    <t>나노공</t>
    <phoneticPr fontId="3" type="noConversion"/>
  </si>
  <si>
    <t>스마트시티</t>
    <phoneticPr fontId="3" type="noConversion"/>
  </si>
  <si>
    <t>인공지능</t>
    <phoneticPr fontId="3" type="noConversion"/>
  </si>
  <si>
    <t>한성대</t>
    <phoneticPr fontId="3" type="noConversion"/>
  </si>
  <si>
    <t>IT공과</t>
    <phoneticPr fontId="3" type="noConversion"/>
  </si>
  <si>
    <t>상상력인재</t>
    <phoneticPr fontId="3" type="noConversion"/>
  </si>
  <si>
    <t>상상력(야)</t>
    <phoneticPr fontId="3" type="noConversion"/>
  </si>
  <si>
    <t>IT공과(야)</t>
    <phoneticPr fontId="3" type="noConversion"/>
  </si>
  <si>
    <t>서경대</t>
    <phoneticPr fontId="3" type="noConversion"/>
  </si>
  <si>
    <t>금융정보공</t>
  </si>
  <si>
    <t>나노화생공</t>
    <phoneticPr fontId="3" type="noConversion"/>
  </si>
  <si>
    <t>물류시스템</t>
  </si>
  <si>
    <t>토목건축공</t>
    <phoneticPr fontId="3" type="noConversion"/>
  </si>
  <si>
    <t>IT융합공</t>
    <phoneticPr fontId="3" type="noConversion"/>
  </si>
  <si>
    <t>동물생명</t>
  </si>
  <si>
    <t>보건관리</t>
  </si>
  <si>
    <t>화학생명</t>
  </si>
  <si>
    <t>농업토목</t>
  </si>
  <si>
    <t>바이오섬유</t>
  </si>
  <si>
    <t>산림조경</t>
    <phoneticPr fontId="3" type="noConversion"/>
  </si>
  <si>
    <t>생물학</t>
  </si>
  <si>
    <t>섬유시스템</t>
  </si>
  <si>
    <t>소프트융합</t>
  </si>
  <si>
    <t>에너지</t>
  </si>
  <si>
    <t>원예</t>
  </si>
  <si>
    <t>응용생명</t>
  </si>
  <si>
    <t>응용화공</t>
  </si>
  <si>
    <t>자율전공</t>
    <phoneticPr fontId="3" type="noConversion"/>
  </si>
  <si>
    <t>건축공</t>
    <phoneticPr fontId="3" type="noConversion"/>
  </si>
  <si>
    <t>대기환경</t>
    <phoneticPr fontId="3" type="noConversion"/>
  </si>
  <si>
    <t>미생물</t>
  </si>
  <si>
    <t>분자생물</t>
  </si>
  <si>
    <t>유기소재</t>
  </si>
  <si>
    <t>정보컴공</t>
  </si>
  <si>
    <t>지질환경</t>
    <phoneticPr fontId="3" type="noConversion"/>
  </si>
  <si>
    <t>항공우주공</t>
    <phoneticPr fontId="3" type="noConversion"/>
  </si>
  <si>
    <t>고분자융합</t>
  </si>
  <si>
    <t>농생명화학</t>
    <phoneticPr fontId="3" type="noConversion"/>
  </si>
  <si>
    <t>농식품생명</t>
  </si>
  <si>
    <t>바이오공</t>
  </si>
  <si>
    <t>산림자원</t>
  </si>
  <si>
    <t>생명기술</t>
    <phoneticPr fontId="3" type="noConversion"/>
  </si>
  <si>
    <t>생물공</t>
  </si>
  <si>
    <t>생활복지</t>
  </si>
  <si>
    <t>에너지자원</t>
  </si>
  <si>
    <t>임산공</t>
  </si>
  <si>
    <t>자유전공1</t>
  </si>
  <si>
    <t>생물</t>
  </si>
  <si>
    <t>응용생물</t>
  </si>
  <si>
    <t>응용식물</t>
  </si>
  <si>
    <t>지구환경</t>
  </si>
  <si>
    <t>지역바이오</t>
  </si>
  <si>
    <t>컴퓨터정보</t>
  </si>
  <si>
    <t>연대원주</t>
    <phoneticPr fontId="3" type="noConversion"/>
  </si>
  <si>
    <t>디지털헬스</t>
    <phoneticPr fontId="3" type="noConversion"/>
  </si>
  <si>
    <t>물리치료</t>
    <phoneticPr fontId="3" type="noConversion"/>
  </si>
  <si>
    <t>방사선</t>
    <phoneticPr fontId="3" type="noConversion"/>
  </si>
  <si>
    <t>임상병리</t>
    <phoneticPr fontId="3" type="noConversion"/>
  </si>
  <si>
    <t>작업치료</t>
    <phoneticPr fontId="3" type="noConversion"/>
  </si>
  <si>
    <t>치위생</t>
    <phoneticPr fontId="3" type="noConversion"/>
  </si>
  <si>
    <t>자율융합</t>
    <phoneticPr fontId="3" type="noConversion"/>
  </si>
  <si>
    <t>고대세종</t>
    <phoneticPr fontId="3" type="noConversion"/>
  </si>
  <si>
    <t>자유공학부</t>
    <phoneticPr fontId="3" type="noConversion"/>
  </si>
  <si>
    <t>데이터계산</t>
    <phoneticPr fontId="3" type="noConversion"/>
  </si>
  <si>
    <t>디스플반도</t>
    <phoneticPr fontId="3" type="noConversion"/>
  </si>
  <si>
    <t>사이버보안</t>
    <phoneticPr fontId="3" type="noConversion"/>
  </si>
  <si>
    <t>신소재화학</t>
    <phoneticPr fontId="3" type="noConversion"/>
  </si>
  <si>
    <t>전자기계공</t>
    <phoneticPr fontId="3" type="noConversion"/>
  </si>
  <si>
    <t>빅데이터</t>
    <phoneticPr fontId="3" type="noConversion"/>
  </si>
  <si>
    <t>생명정보공</t>
    <phoneticPr fontId="3" type="noConversion"/>
  </si>
  <si>
    <t>전자정보공</t>
    <phoneticPr fontId="3" type="noConversion"/>
  </si>
  <si>
    <t>컴융소프트</t>
    <phoneticPr fontId="3" type="noConversion"/>
  </si>
  <si>
    <t>환경시스템</t>
    <phoneticPr fontId="3" type="noConversion"/>
  </si>
  <si>
    <t>외대용인</t>
    <phoneticPr fontId="3" type="noConversion"/>
  </si>
  <si>
    <t>BM공</t>
    <phoneticPr fontId="3" type="noConversion"/>
  </si>
  <si>
    <t>컴퓨터전자</t>
  </si>
  <si>
    <t>전자물리</t>
  </si>
  <si>
    <t>환경학</t>
  </si>
  <si>
    <t>댜</t>
    <phoneticPr fontId="3" type="noConversion"/>
  </si>
  <si>
    <t>홍대세종</t>
    <phoneticPr fontId="3" type="noConversion"/>
  </si>
  <si>
    <t>게임소프트</t>
    <phoneticPr fontId="3" type="noConversion"/>
  </si>
  <si>
    <t>과기자전</t>
    <phoneticPr fontId="3" type="noConversion"/>
  </si>
  <si>
    <t>바이오화공</t>
    <phoneticPr fontId="3" type="noConversion"/>
  </si>
  <si>
    <t>단국천안</t>
    <phoneticPr fontId="3" type="noConversion"/>
  </si>
  <si>
    <t>생명과학</t>
    <phoneticPr fontId="3" type="noConversion"/>
  </si>
  <si>
    <t>동물자원</t>
    <phoneticPr fontId="3" type="noConversion"/>
  </si>
  <si>
    <t>제약공</t>
    <phoneticPr fontId="3" type="noConversion"/>
  </si>
  <si>
    <t>미생물학</t>
    <phoneticPr fontId="3" type="noConversion"/>
  </si>
  <si>
    <t>식품공</t>
    <phoneticPr fontId="3" type="noConversion"/>
  </si>
  <si>
    <t>식량생명공</t>
    <phoneticPr fontId="3" type="noConversion"/>
  </si>
  <si>
    <t>경영공</t>
    <phoneticPr fontId="3" type="noConversion"/>
  </si>
  <si>
    <t>녹지조경</t>
    <phoneticPr fontId="3" type="noConversion"/>
  </si>
  <si>
    <t>상명천안</t>
    <phoneticPr fontId="3" type="noConversion"/>
  </si>
  <si>
    <t>건설시스템</t>
    <phoneticPr fontId="3" type="noConversion"/>
  </si>
  <si>
    <t>그린화학공</t>
    <phoneticPr fontId="3" type="noConversion"/>
  </si>
  <si>
    <t>스마트정통</t>
    <phoneticPr fontId="3" type="noConversion"/>
  </si>
  <si>
    <t>시스템반도</t>
    <phoneticPr fontId="3" type="noConversion"/>
  </si>
  <si>
    <t>식물식품공</t>
    <phoneticPr fontId="3" type="noConversion"/>
  </si>
  <si>
    <t>정보보안공</t>
    <phoneticPr fontId="3" type="noConversion"/>
  </si>
  <si>
    <t>환경조경</t>
    <phoneticPr fontId="3" type="noConversion"/>
  </si>
  <si>
    <t>휴먼로봇공</t>
    <phoneticPr fontId="3" type="noConversion"/>
  </si>
  <si>
    <t>도비</t>
    <phoneticPr fontId="3" type="noConversion"/>
  </si>
  <si>
    <t>레나</t>
    <phoneticPr fontId="3" type="noConversion"/>
  </si>
  <si>
    <t>이키[Yiki]</t>
    <phoneticPr fontId="3" type="noConversion"/>
  </si>
  <si>
    <t>-</t>
    <phoneticPr fontId="3" type="noConversion"/>
  </si>
  <si>
    <t xml:space="preserve"> 인제대, 인하대, 대전대 등 일부 학교 제외 모든 정보 탑재 완료</t>
    <phoneticPr fontId="3" type="noConversion"/>
  </si>
  <si>
    <t>_FIN</t>
    <phoneticPr fontId="3" type="noConversion"/>
  </si>
  <si>
    <t>_FIN</t>
    <phoneticPr fontId="3" type="noConversion"/>
  </si>
  <si>
    <t>과탐 Ⅱ</t>
    <phoneticPr fontId="3" type="noConversion"/>
  </si>
  <si>
    <t>과탐 Ⅰ</t>
    <phoneticPr fontId="3" type="noConversion"/>
  </si>
  <si>
    <t>과탐Ⅰ</t>
    <phoneticPr fontId="3" type="noConversion"/>
  </si>
  <si>
    <t>☆</t>
    <phoneticPr fontId="3" type="noConversion"/>
  </si>
  <si>
    <r>
      <rPr>
        <b/>
        <sz val="11"/>
        <color theme="9"/>
        <rFont val="나눔스퀘어OTF Bold"/>
        <family val="2"/>
        <charset val="129"/>
      </rPr>
      <t>주황색 셀</t>
    </r>
    <r>
      <rPr>
        <b/>
        <sz val="11"/>
        <color theme="1"/>
        <rFont val="나눔스퀘어OTF Bold"/>
        <family val="2"/>
        <charset val="129"/>
      </rPr>
      <t>에 선택과목을 기입하시오.</t>
    </r>
    <phoneticPr fontId="3" type="noConversion"/>
  </si>
  <si>
    <t>UD</t>
    <phoneticPr fontId="3" type="noConversion"/>
  </si>
  <si>
    <t>HASS</t>
    <phoneticPr fontId="3" type="noConversion"/>
  </si>
  <si>
    <t>ISE</t>
    <phoneticPr fontId="3" type="noConversion"/>
  </si>
  <si>
    <t>약학계열</t>
    <phoneticPr fontId="3" type="noConversion"/>
  </si>
  <si>
    <t>O</t>
    <phoneticPr fontId="3" type="noConversion"/>
  </si>
  <si>
    <t>O</t>
    <phoneticPr fontId="3" type="noConversion"/>
  </si>
  <si>
    <t>X</t>
    <phoneticPr fontId="3" type="noConversion"/>
  </si>
  <si>
    <t>M</t>
    <phoneticPr fontId="3" type="noConversion"/>
  </si>
  <si>
    <t>M</t>
    <phoneticPr fontId="3" type="noConversion"/>
  </si>
  <si>
    <t>M</t>
    <phoneticPr fontId="3" type="noConversion"/>
  </si>
  <si>
    <r>
      <t xml:space="preserve">
&lt;The ∀pply 22'&gt;는 대입사전예고제에 의거해 각 대학별로 2020년 04월 30일까지
공개한 2022학년도 대학입학전형 시행계획을 기반으로 제작되었습니다.
&lt;The ∀pply 22'&gt;는 2022학년도 대입부터 변화하는 수능에 맞추어 각
[국어-수학-탐구-제2외국어] 조합별로 지원가능한 주요대학 모집단위를 정리한 자료입니다.
★/☆ 표시는 '해당 선택과목 선택시 각각 10%이상 또는 미만의 가산점 부여'를 의미합니다.</t>
    </r>
    <r>
      <rPr>
        <b/>
        <sz val="9"/>
        <color rgb="FF0070C0"/>
        <rFont val="나눔스퀘어OTF Bold"/>
        <family val="2"/>
        <charset val="129"/>
      </rPr>
      <t/>
    </r>
    <phoneticPr fontId="3" type="noConversion"/>
  </si>
  <si>
    <t>의/치(62) 한(15) 수(12) 약(40) + 교육대학(13) + 자연공학계열(787)</t>
    <phoneticPr fontId="3" type="noConversion"/>
  </si>
  <si>
    <t>X</t>
    <phoneticPr fontId="3" type="noConversion"/>
  </si>
  <si>
    <t>약학A</t>
    <phoneticPr fontId="3" type="noConversion"/>
  </si>
  <si>
    <t>약학B</t>
    <phoneticPr fontId="3" type="noConversion"/>
  </si>
  <si>
    <t>가</t>
    <phoneticPr fontId="3" type="noConversion"/>
  </si>
  <si>
    <t>경상대</t>
    <phoneticPr fontId="3" type="noConversion"/>
  </si>
  <si>
    <t>경영</t>
    <phoneticPr fontId="3" type="noConversion"/>
  </si>
  <si>
    <t>경제</t>
    <phoneticPr fontId="3" type="noConversion"/>
  </si>
  <si>
    <t>교육공학</t>
    <phoneticPr fontId="3" type="noConversion"/>
  </si>
  <si>
    <t>국어국문</t>
    <phoneticPr fontId="3" type="noConversion"/>
  </si>
  <si>
    <t>국제무역</t>
    <phoneticPr fontId="3" type="noConversion"/>
  </si>
  <si>
    <t>글로벌비즈</t>
    <phoneticPr fontId="3" type="noConversion"/>
  </si>
  <si>
    <t>기술경영</t>
    <phoneticPr fontId="3" type="noConversion"/>
  </si>
  <si>
    <t>문화콘텐츠</t>
    <phoneticPr fontId="3" type="noConversion"/>
  </si>
  <si>
    <t>미디어</t>
    <phoneticPr fontId="3" type="noConversion"/>
  </si>
  <si>
    <t>부동산</t>
    <phoneticPr fontId="3" type="noConversion"/>
  </si>
  <si>
    <t>사학</t>
    <phoneticPr fontId="3" type="noConversion"/>
  </si>
  <si>
    <t>영어교육</t>
    <phoneticPr fontId="3" type="noConversion"/>
  </si>
  <si>
    <t>영어영문</t>
    <phoneticPr fontId="3" type="noConversion"/>
  </si>
  <si>
    <t>융합인재</t>
    <phoneticPr fontId="3" type="noConversion"/>
  </si>
  <si>
    <t>응용통계</t>
    <phoneticPr fontId="3" type="noConversion"/>
  </si>
  <si>
    <t>의상</t>
    <phoneticPr fontId="3" type="noConversion"/>
  </si>
  <si>
    <t>일어교육</t>
    <phoneticPr fontId="3" type="noConversion"/>
  </si>
  <si>
    <t>정치외교</t>
    <phoneticPr fontId="3" type="noConversion"/>
  </si>
  <si>
    <t>중어중문</t>
    <phoneticPr fontId="3" type="noConversion"/>
  </si>
  <si>
    <t>지리학</t>
    <phoneticPr fontId="3" type="noConversion"/>
  </si>
  <si>
    <t>철학</t>
    <phoneticPr fontId="3" type="noConversion"/>
  </si>
  <si>
    <t>행정</t>
    <phoneticPr fontId="3" type="noConversion"/>
  </si>
  <si>
    <t>나</t>
    <phoneticPr fontId="3" type="noConversion"/>
  </si>
  <si>
    <t>다</t>
    <phoneticPr fontId="3" type="noConversion"/>
  </si>
  <si>
    <t>나</t>
    <phoneticPr fontId="3" type="noConversion"/>
  </si>
  <si>
    <t>가</t>
    <phoneticPr fontId="3" type="noConversion"/>
  </si>
  <si>
    <t>건국대Ⅱ</t>
    <phoneticPr fontId="3" type="noConversion"/>
  </si>
  <si>
    <t>인문</t>
    <phoneticPr fontId="3" type="noConversion"/>
  </si>
  <si>
    <t>경영</t>
    <phoneticPr fontId="3" type="noConversion"/>
  </si>
  <si>
    <t>경영정보</t>
    <phoneticPr fontId="3" type="noConversion"/>
  </si>
  <si>
    <t>경제</t>
    <phoneticPr fontId="3" type="noConversion"/>
  </si>
  <si>
    <t>경찰행정</t>
    <phoneticPr fontId="3" type="noConversion"/>
  </si>
  <si>
    <t>광고홍보</t>
    <phoneticPr fontId="3" type="noConversion"/>
  </si>
  <si>
    <t>교육학</t>
    <phoneticPr fontId="3" type="noConversion"/>
  </si>
  <si>
    <t>국어교육</t>
    <phoneticPr fontId="3" type="noConversion"/>
  </si>
  <si>
    <t>국제통상</t>
    <phoneticPr fontId="3" type="noConversion"/>
  </si>
  <si>
    <t>법학</t>
    <phoneticPr fontId="3" type="noConversion"/>
  </si>
  <si>
    <t>북한</t>
    <phoneticPr fontId="3" type="noConversion"/>
  </si>
  <si>
    <t>불교학</t>
    <phoneticPr fontId="3" type="noConversion"/>
  </si>
  <si>
    <t>사회</t>
    <phoneticPr fontId="3" type="noConversion"/>
  </si>
  <si>
    <t>사회복지</t>
    <phoneticPr fontId="3" type="noConversion"/>
  </si>
  <si>
    <t>식품산업</t>
    <phoneticPr fontId="3" type="noConversion"/>
  </si>
  <si>
    <t>역사교육</t>
    <phoneticPr fontId="3" type="noConversion"/>
  </si>
  <si>
    <t>일본</t>
    <phoneticPr fontId="3" type="noConversion"/>
  </si>
  <si>
    <t>지리교육</t>
    <phoneticPr fontId="3" type="noConversion"/>
  </si>
  <si>
    <t>회계</t>
    <phoneticPr fontId="3" type="noConversion"/>
  </si>
  <si>
    <t>동국대</t>
    <phoneticPr fontId="3" type="noConversion"/>
  </si>
  <si>
    <t>국문문창</t>
    <phoneticPr fontId="3" type="noConversion"/>
  </si>
  <si>
    <t>미디어커뮤</t>
    <phoneticPr fontId="3" type="noConversion"/>
  </si>
  <si>
    <t>홍익대</t>
    <phoneticPr fontId="3" type="noConversion"/>
  </si>
  <si>
    <t>교육학</t>
    <phoneticPr fontId="3" type="noConversion"/>
  </si>
  <si>
    <t>국어교육</t>
    <phoneticPr fontId="3" type="noConversion"/>
  </si>
  <si>
    <t>독어독문</t>
    <phoneticPr fontId="3" type="noConversion"/>
  </si>
  <si>
    <t>불어불문</t>
    <phoneticPr fontId="3" type="noConversion"/>
  </si>
  <si>
    <t>다</t>
    <phoneticPr fontId="3" type="noConversion"/>
  </si>
  <si>
    <t>자율전공</t>
    <phoneticPr fontId="3" type="noConversion"/>
  </si>
  <si>
    <t>한문Ⅰ</t>
  </si>
  <si>
    <t>인문사회계열 (283)</t>
    <phoneticPr fontId="3" type="noConversion"/>
  </si>
  <si>
    <r>
      <rPr>
        <b/>
        <sz val="6"/>
        <color theme="1"/>
        <rFont val="나눔스퀘어OTF Bold"/>
        <family val="2"/>
        <charset val="129"/>
      </rPr>
      <t xml:space="preserve">
</t>
    </r>
    <r>
      <rPr>
        <b/>
        <sz val="14"/>
        <color theme="1"/>
        <rFont val="나눔스퀘어OTF Bold"/>
        <family val="2"/>
        <charset val="129"/>
      </rPr>
      <t>&lt;문과 모집단위&gt;</t>
    </r>
    <r>
      <rPr>
        <b/>
        <sz val="9"/>
        <color theme="1"/>
        <rFont val="나눔스퀘어OTF Bold"/>
        <family val="2"/>
        <charset val="129"/>
      </rPr>
      <t xml:space="preserve">
</t>
    </r>
    <r>
      <rPr>
        <sz val="9"/>
        <color theme="1"/>
        <rFont val="나눔스퀘어OTF"/>
        <family val="2"/>
        <charset val="129"/>
      </rPr>
      <t>SKY서성한중이경외시건동홍</t>
    </r>
    <phoneticPr fontId="3" type="noConversion"/>
  </si>
  <si>
    <t>20.04.15</t>
    <phoneticPr fontId="3" type="noConversion"/>
  </si>
  <si>
    <t>∀_01</t>
    <phoneticPr fontId="3" type="noConversion"/>
  </si>
  <si>
    <t xml:space="preserve"> 2022 가톨릭관동대, 서울여대 입시계획 확정</t>
    <phoneticPr fontId="3" type="noConversion"/>
  </si>
  <si>
    <t>∀E_01</t>
    <phoneticPr fontId="3" type="noConversion"/>
  </si>
  <si>
    <t xml:space="preserve"> EXTENSION 제작으로 1차 이과 모집단위 범위 확장</t>
    <phoneticPr fontId="3" type="noConversion"/>
  </si>
  <si>
    <t>20.04.17</t>
    <phoneticPr fontId="3" type="noConversion"/>
  </si>
  <si>
    <t>∀E_02</t>
    <phoneticPr fontId="3" type="noConversion"/>
  </si>
  <si>
    <t xml:space="preserve"> 2020 인문 MEDICAL 모집단위 삭제 및 인문 범위 확장</t>
    <phoneticPr fontId="3" type="noConversion"/>
  </si>
  <si>
    <t>20.04.20</t>
    <phoneticPr fontId="3" type="noConversion"/>
  </si>
  <si>
    <t>∀E_03</t>
    <phoneticPr fontId="3" type="noConversion"/>
  </si>
  <si>
    <t xml:space="preserve"> 대교협 자료 반영 완료 + 2022 확정 상지대, 순천대 반영</t>
    <phoneticPr fontId="3" type="noConversion"/>
  </si>
  <si>
    <t>건설환경</t>
    <phoneticPr fontId="3" type="noConversion"/>
  </si>
  <si>
    <t>경영</t>
    <phoneticPr fontId="3" type="noConversion"/>
  </si>
  <si>
    <t>간호(유형Ⅰ)</t>
    <phoneticPr fontId="3" type="noConversion"/>
  </si>
  <si>
    <t>의류(유형Ⅰ)</t>
    <phoneticPr fontId="3" type="noConversion"/>
  </si>
  <si>
    <t>간호(유형Ⅱ)</t>
    <phoneticPr fontId="3" type="noConversion"/>
  </si>
  <si>
    <t>의류(유형Ⅱ)</t>
    <phoneticPr fontId="3" type="noConversion"/>
  </si>
  <si>
    <r>
      <t>파급의 기출효과</t>
    </r>
    <r>
      <rPr>
        <i/>
        <sz val="9"/>
        <color theme="8" tint="-0.499984740745262"/>
        <rFont val="나눔스퀘어OTF"/>
        <family val="2"/>
        <charset val="129"/>
      </rPr>
      <t xml:space="preserve">
(cafe.naver.com/spreadeffect)</t>
    </r>
    <r>
      <rPr>
        <i/>
        <sz val="10"/>
        <color theme="8" tint="-0.499984740745262"/>
        <rFont val="나눔스퀘어OTF"/>
        <family val="2"/>
        <charset val="129"/>
      </rPr>
      <t xml:space="preserve">
오르비스 옵티무스 (orbi.kr)</t>
    </r>
    <phoneticPr fontId="3" type="noConversion"/>
  </si>
  <si>
    <t xml:space="preserve"> TWCG 카드_</t>
    <phoneticPr fontId="3" type="noConversion"/>
  </si>
  <si>
    <t>커비</t>
    <phoneticPr fontId="3" type="noConversion"/>
  </si>
  <si>
    <t>렉스[LEX]</t>
    <phoneticPr fontId="3" type="noConversion"/>
  </si>
  <si>
    <t>헬린이[Healine]</t>
    <phoneticPr fontId="3" type="noConversion"/>
  </si>
  <si>
    <t>언어와 매체</t>
  </si>
  <si>
    <t>미적분</t>
  </si>
  <si>
    <t>물리학Ⅱ</t>
  </si>
</sst>
</file>

<file path=xl/styles.xml><?xml version="1.0" encoding="utf-8"?>
<styleSheet xmlns="http://schemas.openxmlformats.org/spreadsheetml/2006/main">
  <numFmts count="1">
    <numFmt numFmtId="41" formatCode="_-* #,##0_-;\-* #,##0_-;_-* &quot;-&quot;_-;_-@_-"/>
  </numFmts>
  <fonts count="112">
    <font>
      <sz val="11"/>
      <color theme="1"/>
      <name val="맑은 고딕"/>
      <family val="2"/>
      <charset val="129"/>
      <scheme val="minor"/>
    </font>
    <font>
      <sz val="11"/>
      <color theme="1"/>
      <name val="맑은 고딕"/>
      <family val="2"/>
      <charset val="129"/>
      <scheme val="minor"/>
    </font>
    <font>
      <sz val="11"/>
      <color theme="1"/>
      <name val="나눔스퀘어OTF Bold"/>
      <family val="2"/>
      <charset val="129"/>
    </font>
    <font>
      <sz val="8"/>
      <name val="맑은 고딕"/>
      <family val="2"/>
      <charset val="129"/>
      <scheme val="minor"/>
    </font>
    <font>
      <sz val="9.5"/>
      <color theme="1"/>
      <name val="나눔스퀘어OTF Bold"/>
      <family val="2"/>
      <charset val="129"/>
    </font>
    <font>
      <sz val="10"/>
      <color theme="1"/>
      <name val="나눔스퀘어OTF Bold"/>
      <family val="2"/>
      <charset val="129"/>
    </font>
    <font>
      <b/>
      <sz val="28"/>
      <color theme="8" tint="-0.499984740745262"/>
      <name val="나눔스퀘어OTF ExtraBold"/>
      <family val="2"/>
      <charset val="129"/>
    </font>
    <font>
      <b/>
      <sz val="14"/>
      <color theme="1"/>
      <name val="나눔스퀘어OTF Bold"/>
      <family val="2"/>
      <charset val="129"/>
    </font>
    <font>
      <sz val="14"/>
      <color theme="0"/>
      <name val="나눔스퀘어OTF ExtraBold"/>
      <family val="2"/>
      <charset val="129"/>
    </font>
    <font>
      <b/>
      <sz val="16"/>
      <color rgb="FF002060"/>
      <name val="나눔스퀘어OTF ExtraBold"/>
      <family val="2"/>
      <charset val="129"/>
    </font>
    <font>
      <b/>
      <sz val="11"/>
      <color theme="1"/>
      <name val="나눔스퀘어OTF ExtraBold"/>
      <family val="2"/>
      <charset val="129"/>
    </font>
    <font>
      <b/>
      <sz val="10"/>
      <color theme="1"/>
      <name val="나눔스퀘어OTF ExtraBold"/>
      <family val="2"/>
      <charset val="129"/>
    </font>
    <font>
      <b/>
      <sz val="11"/>
      <color theme="1"/>
      <name val="나눔스퀘어OTF Bold"/>
      <family val="2"/>
      <charset val="129"/>
    </font>
    <font>
      <b/>
      <sz val="14"/>
      <color theme="0"/>
      <name val="나눔스퀘어OTF ExtraBold"/>
      <family val="2"/>
      <charset val="129"/>
    </font>
    <font>
      <b/>
      <sz val="10"/>
      <name val="나눔스퀘어OTF Bold"/>
      <family val="2"/>
      <charset val="129"/>
    </font>
    <font>
      <sz val="10"/>
      <color theme="0"/>
      <name val="나눔스퀘어OTF Bold"/>
      <family val="2"/>
      <charset val="129"/>
    </font>
    <font>
      <sz val="14"/>
      <color theme="8" tint="-0.499984740745262"/>
      <name val="나눔스퀘어OTF ExtraBold"/>
      <family val="2"/>
      <charset val="129"/>
    </font>
    <font>
      <sz val="11"/>
      <color theme="8" tint="-0.499984740745262"/>
      <name val="나눔스퀘어OTF ExtraBold"/>
      <family val="2"/>
      <charset val="129"/>
    </font>
    <font>
      <sz val="10"/>
      <color theme="8" tint="-0.499984740745262"/>
      <name val="나눔스퀘어OTF Bold"/>
      <family val="2"/>
      <charset val="129"/>
    </font>
    <font>
      <sz val="9.5"/>
      <color theme="8" tint="-0.499984740745262"/>
      <name val="나눔스퀘어OTF Bold"/>
      <family val="2"/>
      <charset val="129"/>
    </font>
    <font>
      <sz val="12"/>
      <color theme="8" tint="-0.499984740745262"/>
      <name val="나눔스퀘어OTF Bold"/>
      <family val="2"/>
      <charset val="129"/>
    </font>
    <font>
      <sz val="11"/>
      <color theme="8" tint="-0.499984740745262"/>
      <name val="나눔스퀘어OTF Bold"/>
      <family val="2"/>
      <charset val="129"/>
    </font>
    <font>
      <b/>
      <sz val="11"/>
      <name val="나눔스퀘어OTF Bold"/>
      <family val="2"/>
      <charset val="129"/>
    </font>
    <font>
      <sz val="11"/>
      <name val="나눔스퀘어OTF Bold"/>
      <family val="2"/>
      <charset val="129"/>
    </font>
    <font>
      <sz val="10"/>
      <color theme="8" tint="-0.499984740745262"/>
      <name val="나눔스퀘어OTF"/>
      <family val="2"/>
      <charset val="129"/>
    </font>
    <font>
      <b/>
      <sz val="10"/>
      <color theme="8" tint="-0.499984740745262"/>
      <name val="나눔스퀘어OTF Bold"/>
      <family val="2"/>
      <charset val="129"/>
    </font>
    <font>
      <sz val="12"/>
      <color theme="8" tint="-0.499984740745262"/>
      <name val="나눔스퀘어OTF ExtraBold"/>
      <family val="2"/>
      <charset val="129"/>
    </font>
    <font>
      <sz val="10"/>
      <color theme="7" tint="-0.499984740745262"/>
      <name val="나눔스퀘어OTF Bold"/>
      <family val="2"/>
      <charset val="129"/>
    </font>
    <font>
      <sz val="10"/>
      <name val="나눔스퀘어OTF Bold"/>
      <family val="2"/>
      <charset val="129"/>
    </font>
    <font>
      <sz val="9"/>
      <color theme="8" tint="-0.499984740745262"/>
      <name val="나눔스퀘어OTF"/>
      <family val="2"/>
      <charset val="129"/>
    </font>
    <font>
      <b/>
      <sz val="10"/>
      <color theme="8" tint="-0.249977111117893"/>
      <name val="나눔스퀘어OTF Bold"/>
      <family val="2"/>
      <charset val="129"/>
    </font>
    <font>
      <b/>
      <sz val="10"/>
      <color theme="1"/>
      <name val="나눔스퀘어OTF Bold"/>
      <family val="2"/>
      <charset val="129"/>
    </font>
    <font>
      <sz val="6"/>
      <color theme="1"/>
      <name val="나눔스퀘어OTF Bold"/>
      <family val="2"/>
      <charset val="129"/>
    </font>
    <font>
      <sz val="11"/>
      <color theme="0"/>
      <name val="나눔스퀘어OTF Bold"/>
      <family val="2"/>
      <charset val="129"/>
    </font>
    <font>
      <sz val="14"/>
      <color theme="8" tint="-0.499984740745262"/>
      <name val="나눔스퀘어OTF Bold"/>
      <family val="2"/>
      <charset val="129"/>
    </font>
    <font>
      <sz val="14"/>
      <color theme="1"/>
      <name val="나눔스퀘어OTF Bold"/>
      <family val="2"/>
      <charset val="129"/>
    </font>
    <font>
      <b/>
      <sz val="14"/>
      <color theme="0"/>
      <name val="나눔스퀘어OTF Bold"/>
      <family val="2"/>
      <charset val="129"/>
    </font>
    <font>
      <b/>
      <sz val="9"/>
      <color theme="1"/>
      <name val="나눔스퀘어OTF Bold"/>
      <family val="2"/>
      <charset val="129"/>
    </font>
    <font>
      <b/>
      <sz val="9"/>
      <color rgb="FF0070C0"/>
      <name val="나눔스퀘어OTF Bold"/>
      <family val="2"/>
      <charset val="129"/>
    </font>
    <font>
      <b/>
      <sz val="6"/>
      <color theme="1"/>
      <name val="나눔스퀘어OTF Bold"/>
      <family val="2"/>
      <charset val="129"/>
    </font>
    <font>
      <sz val="9"/>
      <color theme="1"/>
      <name val="나눔스퀘어OTF"/>
      <family val="2"/>
      <charset val="129"/>
    </font>
    <font>
      <sz val="14"/>
      <color theme="0"/>
      <name val="나눔스퀘어OTF Bold"/>
      <family val="2"/>
      <charset val="129"/>
    </font>
    <font>
      <sz val="10"/>
      <color rgb="FFFF0000"/>
      <name val="나눔스퀘어OTF Light"/>
      <family val="2"/>
      <charset val="129"/>
    </font>
    <font>
      <b/>
      <sz val="10"/>
      <color rgb="FFFF0000"/>
      <name val="나눔스퀘어OTF Bold"/>
      <family val="2"/>
      <charset val="129"/>
    </font>
    <font>
      <sz val="9.5"/>
      <color theme="8" tint="-0.499984740745262"/>
      <name val="나눔스퀘어OTF ExtraBold"/>
      <family val="2"/>
      <charset val="129"/>
    </font>
    <font>
      <b/>
      <sz val="8"/>
      <color theme="1"/>
      <name val="나눔스퀘어OTF Bold"/>
      <family val="2"/>
      <charset val="129"/>
    </font>
    <font>
      <sz val="8"/>
      <color theme="1"/>
      <name val="나눔스퀘어OTF Bold"/>
      <family val="2"/>
      <charset val="129"/>
    </font>
    <font>
      <b/>
      <sz val="8"/>
      <color theme="8" tint="-0.499984740745262"/>
      <name val="나눔스퀘어OTF Bold"/>
      <family val="2"/>
      <charset val="129"/>
    </font>
    <font>
      <sz val="8"/>
      <color theme="8" tint="-0.499984740745262"/>
      <name val="나눔스퀘어OTF Bold"/>
      <family val="2"/>
      <charset val="129"/>
    </font>
    <font>
      <sz val="11"/>
      <color theme="1"/>
      <name val="맑은 고딕"/>
      <family val="3"/>
      <charset val="129"/>
      <scheme val="minor"/>
    </font>
    <font>
      <b/>
      <sz val="9.5"/>
      <color theme="8" tint="-0.499984740745262"/>
      <name val="나눔스퀘어OTF Bold"/>
      <family val="2"/>
      <charset val="129"/>
    </font>
    <font>
      <b/>
      <sz val="12"/>
      <color theme="8" tint="-0.499984740745262"/>
      <name val="나눔스퀘어OTF Bold"/>
      <family val="2"/>
      <charset val="129"/>
    </font>
    <font>
      <b/>
      <sz val="11"/>
      <color theme="8" tint="-0.499984740745262"/>
      <name val="나눔스퀘어OTF Bold"/>
      <family val="2"/>
      <charset val="129"/>
    </font>
    <font>
      <b/>
      <sz val="9"/>
      <color indexed="81"/>
      <name val="나눔스퀘어OTF Bold"/>
      <family val="2"/>
      <charset val="129"/>
    </font>
    <font>
      <b/>
      <sz val="9"/>
      <color indexed="81"/>
      <name val="Tahoma"/>
      <family val="2"/>
    </font>
    <font>
      <b/>
      <sz val="9"/>
      <color indexed="81"/>
      <name val="돋움"/>
      <family val="3"/>
      <charset val="129"/>
    </font>
    <font>
      <sz val="11"/>
      <color theme="1"/>
      <name val="나눔고딕코딩"/>
      <family val="3"/>
      <charset val="129"/>
    </font>
    <font>
      <sz val="11"/>
      <color theme="0"/>
      <name val="맑은 고딕"/>
      <family val="3"/>
      <charset val="129"/>
      <scheme val="minor"/>
    </font>
    <font>
      <sz val="11"/>
      <color theme="0"/>
      <name val="나눔고딕코딩"/>
      <family val="3"/>
      <charset val="129"/>
    </font>
    <font>
      <sz val="11"/>
      <color rgb="FFFF0000"/>
      <name val="맑은 고딕"/>
      <family val="3"/>
      <charset val="129"/>
      <scheme val="minor"/>
    </font>
    <font>
      <sz val="11"/>
      <color rgb="FFFF0000"/>
      <name val="나눔고딕코딩"/>
      <family val="3"/>
      <charset val="129"/>
    </font>
    <font>
      <b/>
      <sz val="11"/>
      <color rgb="FFFA7D00"/>
      <name val="맑은 고딕"/>
      <family val="3"/>
      <charset val="129"/>
      <scheme val="minor"/>
    </font>
    <font>
      <b/>
      <sz val="11"/>
      <color rgb="FFFA7D00"/>
      <name val="나눔고딕코딩"/>
      <family val="3"/>
      <charset val="129"/>
    </font>
    <font>
      <sz val="11"/>
      <color rgb="FF9C0006"/>
      <name val="맑은 고딕"/>
      <family val="3"/>
      <charset val="129"/>
      <scheme val="minor"/>
    </font>
    <font>
      <sz val="11"/>
      <color rgb="FF9C0006"/>
      <name val="나눔고딕코딩"/>
      <family val="3"/>
      <charset val="129"/>
    </font>
    <font>
      <sz val="11"/>
      <color indexed="8"/>
      <name val="맑은 고딕"/>
      <family val="3"/>
      <charset val="129"/>
    </font>
    <font>
      <sz val="11"/>
      <color indexed="8"/>
      <name val="나눔고딕코딩"/>
      <family val="3"/>
      <charset val="129"/>
    </font>
    <font>
      <sz val="11"/>
      <color theme="1"/>
      <name val="맑은 고딕"/>
      <family val="2"/>
      <scheme val="minor"/>
    </font>
    <font>
      <sz val="10"/>
      <name val="Arial"/>
      <family val="2"/>
    </font>
    <font>
      <sz val="11"/>
      <color rgb="FF9C6500"/>
      <name val="맑은 고딕"/>
      <family val="3"/>
      <charset val="129"/>
      <scheme val="minor"/>
    </font>
    <font>
      <sz val="11"/>
      <color rgb="FF9C5700"/>
      <name val="맑은 고딕"/>
      <family val="3"/>
      <charset val="129"/>
      <scheme val="minor"/>
    </font>
    <font>
      <sz val="11"/>
      <color rgb="FF9C6500"/>
      <name val="나눔고딕코딩"/>
      <family val="3"/>
      <charset val="129"/>
    </font>
    <font>
      <i/>
      <sz val="11"/>
      <color rgb="FF7F7F7F"/>
      <name val="맑은 고딕"/>
      <family val="3"/>
      <charset val="129"/>
      <scheme val="minor"/>
    </font>
    <font>
      <i/>
      <sz val="11"/>
      <color rgb="FF7F7F7F"/>
      <name val="나눔고딕코딩"/>
      <family val="3"/>
      <charset val="129"/>
    </font>
    <font>
      <b/>
      <sz val="11"/>
      <color theme="0"/>
      <name val="맑은 고딕"/>
      <family val="3"/>
      <charset val="129"/>
      <scheme val="minor"/>
    </font>
    <font>
      <b/>
      <sz val="11"/>
      <color theme="0"/>
      <name val="나눔고딕코딩"/>
      <family val="3"/>
      <charset val="129"/>
    </font>
    <font>
      <sz val="9"/>
      <name val="돋움"/>
      <family val="3"/>
      <charset val="129"/>
    </font>
    <font>
      <sz val="11"/>
      <color rgb="FFFA7D00"/>
      <name val="맑은 고딕"/>
      <family val="3"/>
      <charset val="129"/>
      <scheme val="minor"/>
    </font>
    <font>
      <sz val="11"/>
      <color rgb="FFFA7D00"/>
      <name val="나눔고딕코딩"/>
      <family val="3"/>
      <charset val="129"/>
    </font>
    <font>
      <u/>
      <sz val="11"/>
      <color rgb="FF800080"/>
      <name val="맑은 고딕"/>
      <family val="2"/>
      <charset val="129"/>
      <scheme val="minor"/>
    </font>
    <font>
      <b/>
      <sz val="11"/>
      <color theme="1"/>
      <name val="맑은 고딕"/>
      <family val="3"/>
      <charset val="129"/>
      <scheme val="minor"/>
    </font>
    <font>
      <b/>
      <sz val="11"/>
      <color theme="1"/>
      <name val="나눔고딕코딩"/>
      <family val="3"/>
      <charset val="129"/>
    </font>
    <font>
      <sz val="11"/>
      <color rgb="FF3F3F76"/>
      <name val="맑은 고딕"/>
      <family val="3"/>
      <charset val="129"/>
      <scheme val="minor"/>
    </font>
    <font>
      <sz val="11"/>
      <color rgb="FF3F3F76"/>
      <name val="나눔고딕코딩"/>
      <family val="3"/>
      <charset val="129"/>
    </font>
    <font>
      <b/>
      <sz val="15"/>
      <color theme="3"/>
      <name val="맑은 고딕"/>
      <family val="3"/>
      <charset val="129"/>
      <scheme val="minor"/>
    </font>
    <font>
      <b/>
      <sz val="15"/>
      <color theme="3"/>
      <name val="나눔고딕코딩"/>
      <family val="3"/>
      <charset val="129"/>
    </font>
    <font>
      <b/>
      <sz val="13"/>
      <color theme="3"/>
      <name val="맑은 고딕"/>
      <family val="3"/>
      <charset val="129"/>
      <scheme val="minor"/>
    </font>
    <font>
      <b/>
      <sz val="13"/>
      <color theme="3"/>
      <name val="나눔고딕코딩"/>
      <family val="3"/>
      <charset val="129"/>
    </font>
    <font>
      <b/>
      <sz val="11"/>
      <color theme="3"/>
      <name val="맑은 고딕"/>
      <family val="3"/>
      <charset val="129"/>
      <scheme val="minor"/>
    </font>
    <font>
      <b/>
      <sz val="11"/>
      <color theme="3"/>
      <name val="나눔고딕코딩"/>
      <family val="3"/>
      <charset val="129"/>
    </font>
    <font>
      <b/>
      <sz val="18"/>
      <color theme="3"/>
      <name val="맑은 고딕"/>
      <family val="3"/>
      <charset val="129"/>
      <scheme val="major"/>
    </font>
    <font>
      <sz val="11"/>
      <color rgb="FF006100"/>
      <name val="맑은 고딕"/>
      <family val="3"/>
      <charset val="129"/>
      <scheme val="minor"/>
    </font>
    <font>
      <sz val="11"/>
      <color rgb="FF006100"/>
      <name val="나눔고딕코딩"/>
      <family val="3"/>
      <charset val="129"/>
    </font>
    <font>
      <b/>
      <sz val="11"/>
      <color rgb="FF3F3F3F"/>
      <name val="맑은 고딕"/>
      <family val="3"/>
      <charset val="129"/>
      <scheme val="minor"/>
    </font>
    <font>
      <b/>
      <sz val="11"/>
      <color rgb="FF3F3F3F"/>
      <name val="나눔고딕코딩"/>
      <family val="3"/>
      <charset val="129"/>
    </font>
    <font>
      <sz val="11"/>
      <color rgb="FF000000"/>
      <name val="돋움"/>
      <family val="3"/>
      <charset val="129"/>
    </font>
    <font>
      <sz val="11"/>
      <name val="돋움"/>
      <family val="3"/>
      <charset val="129"/>
    </font>
    <font>
      <sz val="10"/>
      <color theme="1"/>
      <name val="맑은 고딕"/>
      <family val="3"/>
      <charset val="129"/>
      <scheme val="minor"/>
    </font>
    <font>
      <sz val="10"/>
      <name val="굴림체"/>
      <family val="3"/>
      <charset val="129"/>
    </font>
    <font>
      <sz val="10"/>
      <color indexed="8"/>
      <name val="맑은 고딕"/>
      <family val="3"/>
      <charset val="129"/>
    </font>
    <font>
      <sz val="9"/>
      <color theme="1"/>
      <name val="굴림체"/>
      <family val="2"/>
      <charset val="129"/>
    </font>
    <font>
      <sz val="11"/>
      <name val="맑은 고딕"/>
      <family val="3"/>
      <charset val="129"/>
    </font>
    <font>
      <u/>
      <sz val="11"/>
      <color rgb="FF0000FF"/>
      <name val="맑은 고딕"/>
      <family val="2"/>
      <charset val="129"/>
      <scheme val="minor"/>
    </font>
    <font>
      <u/>
      <sz val="11"/>
      <color theme="10"/>
      <name val="맑은 고딕"/>
      <family val="3"/>
      <charset val="129"/>
      <scheme val="minor"/>
    </font>
    <font>
      <u/>
      <sz val="11"/>
      <color theme="10"/>
      <name val="맑은 고딕"/>
      <family val="2"/>
      <scheme val="minor"/>
    </font>
    <font>
      <b/>
      <sz val="18"/>
      <color theme="0"/>
      <name val="나눔스퀘어OTF ExtraBold"/>
      <family val="2"/>
      <charset val="129"/>
    </font>
    <font>
      <sz val="16"/>
      <color theme="1"/>
      <name val="나눔스퀘어OTF ExtraBold"/>
      <family val="2"/>
      <charset val="129"/>
    </font>
    <font>
      <b/>
      <sz val="11"/>
      <color theme="9"/>
      <name val="나눔스퀘어OTF Bold"/>
      <family val="2"/>
      <charset val="129"/>
    </font>
    <font>
      <i/>
      <sz val="10"/>
      <color theme="8" tint="-0.499984740745262"/>
      <name val="나눔스퀘어OTF"/>
      <family val="2"/>
      <charset val="129"/>
    </font>
    <font>
      <sz val="10"/>
      <color theme="8" tint="-0.499984740745262"/>
      <name val="나눔스퀘어OTF Light"/>
      <family val="2"/>
      <charset val="129"/>
    </font>
    <font>
      <i/>
      <sz val="9"/>
      <color theme="8" tint="-0.499984740745262"/>
      <name val="나눔스퀘어OTF"/>
      <family val="2"/>
      <charset val="129"/>
    </font>
    <font>
      <b/>
      <sz val="12"/>
      <color theme="1"/>
      <name val="나눔스퀘어OTF ExtraBold"/>
      <family val="2"/>
      <charset val="129"/>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8" tint="-0.249977111117893"/>
        <bgColor indexed="64"/>
      </patternFill>
    </fill>
    <fill>
      <patternFill patternType="solid">
        <fgColor rgb="FFEBF6F9"/>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9" tint="0.79998168889431442"/>
        <bgColor indexed="64"/>
      </patternFill>
    </fill>
  </fills>
  <borders count="1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right style="medium">
        <color theme="8" tint="-0.24994659260841701"/>
      </right>
      <top/>
      <bottom style="medium">
        <color theme="8" tint="-0.24994659260841701"/>
      </bottom>
      <diagonal/>
    </border>
    <border>
      <left style="double">
        <color theme="8" tint="-0.499984740745262"/>
      </left>
      <right/>
      <top style="double">
        <color theme="8" tint="-0.499984740745262"/>
      </top>
      <bottom/>
      <diagonal/>
    </border>
    <border>
      <left/>
      <right style="dotted">
        <color theme="8" tint="-0.499984740745262"/>
      </right>
      <top style="double">
        <color theme="8" tint="-0.499984740745262"/>
      </top>
      <bottom/>
      <diagonal/>
    </border>
    <border>
      <left style="dotted">
        <color theme="8" tint="-0.499984740745262"/>
      </left>
      <right style="dotted">
        <color theme="8" tint="-0.499984740745262"/>
      </right>
      <top style="double">
        <color theme="8" tint="-0.499984740745262"/>
      </top>
      <bottom/>
      <diagonal/>
    </border>
    <border>
      <left/>
      <right/>
      <top style="double">
        <color theme="8" tint="-0.499984740745262"/>
      </top>
      <bottom/>
      <diagonal/>
    </border>
    <border>
      <left style="hair">
        <color theme="8" tint="-0.499984740745262"/>
      </left>
      <right style="hair">
        <color theme="8" tint="-0.499984740745262"/>
      </right>
      <top style="double">
        <color theme="8" tint="-0.499984740745262"/>
      </top>
      <bottom/>
      <diagonal/>
    </border>
    <border>
      <left style="hair">
        <color rgb="FF7030A0"/>
      </left>
      <right/>
      <top style="double">
        <color theme="8" tint="-0.499984740745262"/>
      </top>
      <bottom/>
      <diagonal/>
    </border>
    <border>
      <left/>
      <right style="hair">
        <color rgb="FF7030A0"/>
      </right>
      <top style="double">
        <color theme="8" tint="-0.499984740745262"/>
      </top>
      <bottom/>
      <diagonal/>
    </border>
    <border>
      <left/>
      <right style="double">
        <color theme="8" tint="-0.499984740745262"/>
      </right>
      <top style="double">
        <color theme="8" tint="-0.499984740745262"/>
      </top>
      <bottom/>
      <diagonal/>
    </border>
    <border>
      <left style="double">
        <color theme="8" tint="-0.499984740745262"/>
      </left>
      <right/>
      <top/>
      <bottom/>
      <diagonal/>
    </border>
    <border>
      <left style="dotted">
        <color theme="8" tint="-0.499984740745262"/>
      </left>
      <right style="dotted">
        <color theme="8" tint="-0.499984740745262"/>
      </right>
      <top/>
      <bottom/>
      <diagonal/>
    </border>
    <border>
      <left style="dotted">
        <color theme="8" tint="-0.499984740745262"/>
      </left>
      <right style="hair">
        <color theme="8" tint="-0.499984740745262"/>
      </right>
      <top/>
      <bottom style="hair">
        <color theme="8" tint="-0.499984740745262"/>
      </bottom>
      <diagonal/>
    </border>
    <border>
      <left style="hair">
        <color theme="8" tint="-0.499984740745262"/>
      </left>
      <right style="hair">
        <color theme="8" tint="-0.499984740745262"/>
      </right>
      <top/>
      <bottom/>
      <diagonal/>
    </border>
    <border>
      <left style="hair">
        <color rgb="FF7030A0"/>
      </left>
      <right/>
      <top/>
      <bottom/>
      <diagonal/>
    </border>
    <border>
      <left/>
      <right style="hair">
        <color rgb="FF7030A0"/>
      </right>
      <top/>
      <bottom/>
      <diagonal/>
    </border>
    <border>
      <left/>
      <right style="double">
        <color theme="8" tint="-0.499984740745262"/>
      </right>
      <top/>
      <bottom/>
      <diagonal/>
    </border>
    <border>
      <left style="double">
        <color theme="8" tint="-0.499984740745262"/>
      </left>
      <right/>
      <top style="hair">
        <color theme="8" tint="-0.499984740745262"/>
      </top>
      <bottom style="hair">
        <color theme="8" tint="-0.499984740745262"/>
      </bottom>
      <diagonal/>
    </border>
    <border>
      <left/>
      <right/>
      <top style="hair">
        <color theme="8" tint="-0.499984740745262"/>
      </top>
      <bottom style="hair">
        <color theme="8" tint="-0.499984740745262"/>
      </bottom>
      <diagonal/>
    </border>
    <border>
      <left style="dotted">
        <color theme="8" tint="-0.499984740745262"/>
      </left>
      <right style="dotted">
        <color theme="8" tint="-0.499984740745262"/>
      </right>
      <top style="hair">
        <color theme="8" tint="-0.499984740745262"/>
      </top>
      <bottom style="hair">
        <color theme="8" tint="-0.499984740745262"/>
      </bottom>
      <diagonal/>
    </border>
    <border>
      <left style="dotted">
        <color theme="8" tint="-0.499984740745262"/>
      </left>
      <right style="hair">
        <color theme="8" tint="-0.499984740745262"/>
      </right>
      <top style="hair">
        <color theme="8" tint="-0.499984740745262"/>
      </top>
      <bottom style="hair">
        <color theme="8" tint="-0.499984740745262"/>
      </bottom>
      <diagonal/>
    </border>
    <border>
      <left style="hair">
        <color theme="8" tint="-0.499984740745262"/>
      </left>
      <right style="hair">
        <color theme="8" tint="-0.499984740745262"/>
      </right>
      <top style="hair">
        <color theme="8" tint="-0.499984740745262"/>
      </top>
      <bottom style="hair">
        <color theme="8" tint="-0.499984740745262"/>
      </bottom>
      <diagonal/>
    </border>
    <border>
      <left style="hair">
        <color rgb="FF7030A0"/>
      </left>
      <right/>
      <top style="hair">
        <color theme="8" tint="-0.499984740745262"/>
      </top>
      <bottom style="hair">
        <color theme="8" tint="-0.499984740745262"/>
      </bottom>
      <diagonal/>
    </border>
    <border>
      <left/>
      <right style="hair">
        <color rgb="FF7030A0"/>
      </right>
      <top style="hair">
        <color theme="8" tint="-0.499984740745262"/>
      </top>
      <bottom style="hair">
        <color theme="8" tint="-0.499984740745262"/>
      </bottom>
      <diagonal/>
    </border>
    <border>
      <left/>
      <right style="double">
        <color theme="8" tint="-0.499984740745262"/>
      </right>
      <top style="hair">
        <color theme="8" tint="-0.499984740745262"/>
      </top>
      <bottom style="hair">
        <color theme="8" tint="-0.499984740745262"/>
      </bottom>
      <diagonal/>
    </border>
    <border>
      <left style="medium">
        <color theme="8" tint="-0.499984740745262"/>
      </left>
      <right/>
      <top style="medium">
        <color theme="8" tint="-0.499984740745262"/>
      </top>
      <bottom style="medium">
        <color theme="8" tint="-0.499984740745262"/>
      </bottom>
      <diagonal/>
    </border>
    <border>
      <left style="hair">
        <color theme="8" tint="-0.499984740745262"/>
      </left>
      <right style="medium">
        <color theme="8" tint="-0.499984740745262"/>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style="medium">
        <color theme="8" tint="-0.499984740745262"/>
      </left>
      <right/>
      <top/>
      <bottom/>
      <diagonal/>
    </border>
    <border>
      <left style="hair">
        <color theme="8" tint="-0.499984740745262"/>
      </left>
      <right style="medium">
        <color theme="8" tint="-0.499984740745262"/>
      </right>
      <top/>
      <bottom/>
      <diagonal/>
    </border>
    <border>
      <left style="medium">
        <color theme="8" tint="-0.499984740745262"/>
      </left>
      <right/>
      <top style="medium">
        <color theme="8" tint="-0.499984740745262"/>
      </top>
      <bottom/>
      <diagonal/>
    </border>
    <border>
      <left style="thin">
        <color theme="7" tint="-0.24994659260841701"/>
      </left>
      <right style="medium">
        <color theme="8" tint="-0.499984740745262"/>
      </right>
      <top style="medium">
        <color theme="8" tint="-0.499984740745262"/>
      </top>
      <bottom/>
      <diagonal/>
    </border>
    <border>
      <left/>
      <right/>
      <top style="medium">
        <color theme="8" tint="-0.499984740745262"/>
      </top>
      <bottom/>
      <diagonal/>
    </border>
    <border>
      <left/>
      <right style="thin">
        <color theme="7" tint="-0.24994659260841701"/>
      </right>
      <top style="medium">
        <color theme="8" tint="-0.499984740745262"/>
      </top>
      <bottom/>
      <diagonal/>
    </border>
    <border>
      <left style="medium">
        <color theme="8" tint="-0.499984740745262"/>
      </left>
      <right/>
      <top/>
      <bottom style="hair">
        <color theme="8" tint="-0.499984740745262"/>
      </bottom>
      <diagonal/>
    </border>
    <border>
      <left/>
      <right style="medium">
        <color theme="8" tint="-0.499984740745262"/>
      </right>
      <top style="medium">
        <color theme="8" tint="-0.499984740745262"/>
      </top>
      <bottom style="hair">
        <color theme="8" tint="-0.499984740745262"/>
      </bottom>
      <diagonal/>
    </border>
    <border>
      <left/>
      <right/>
      <top/>
      <bottom style="hair">
        <color theme="8" tint="-0.499984740745262"/>
      </bottom>
      <diagonal/>
    </border>
    <border>
      <left style="medium">
        <color theme="8" tint="-0.499984740745262"/>
      </left>
      <right/>
      <top style="hair">
        <color theme="8" tint="-0.499984740745262"/>
      </top>
      <bottom style="hair">
        <color theme="8" tint="-0.499984740745262"/>
      </bottom>
      <diagonal/>
    </border>
    <border>
      <left style="hair">
        <color theme="8" tint="-0.499984740745262"/>
      </left>
      <right style="medium">
        <color theme="8" tint="-0.499984740745262"/>
      </right>
      <top style="hair">
        <color theme="8" tint="-0.499984740745262"/>
      </top>
      <bottom style="hair">
        <color theme="8" tint="-0.499984740745262"/>
      </bottom>
      <diagonal/>
    </border>
    <border>
      <left style="thin">
        <color theme="7" tint="-0.24994659260841701"/>
      </left>
      <right style="medium">
        <color theme="8" tint="-0.499984740745262"/>
      </right>
      <top/>
      <bottom/>
      <diagonal/>
    </border>
    <border>
      <left/>
      <right/>
      <top style="hair">
        <color rgb="FF7030A0"/>
      </top>
      <bottom style="hair">
        <color rgb="FF7030A0"/>
      </bottom>
      <diagonal/>
    </border>
    <border>
      <left/>
      <right style="thin">
        <color theme="7" tint="-0.24994659260841701"/>
      </right>
      <top style="hair">
        <color rgb="FF7030A0"/>
      </top>
      <bottom style="hair">
        <color rgb="FF7030A0"/>
      </bottom>
      <diagonal/>
    </border>
    <border>
      <left style="thin">
        <color theme="7" tint="-0.24994659260841701"/>
      </left>
      <right/>
      <top style="hair">
        <color theme="8" tint="-0.24994659260841701"/>
      </top>
      <bottom style="hair">
        <color theme="8" tint="-0.24994659260841701"/>
      </bottom>
      <diagonal/>
    </border>
    <border>
      <left/>
      <right style="medium">
        <color theme="8" tint="-0.499984740745262"/>
      </right>
      <top style="hair">
        <color theme="8" tint="-0.24994659260841701"/>
      </top>
      <bottom style="hair">
        <color theme="8" tint="-0.24994659260841701"/>
      </bottom>
      <diagonal/>
    </border>
    <border>
      <left/>
      <right style="medium">
        <color theme="8" tint="-0.499984740745262"/>
      </right>
      <top/>
      <bottom/>
      <diagonal/>
    </border>
    <border>
      <left style="medium">
        <color theme="8" tint="-0.499984740745262"/>
      </left>
      <right/>
      <top style="hair">
        <color rgb="FF7030A0"/>
      </top>
      <bottom style="hair">
        <color rgb="FF7030A0"/>
      </bottom>
      <diagonal/>
    </border>
    <border>
      <left style="thin">
        <color theme="7" tint="-0.24994659260841701"/>
      </left>
      <right style="medium">
        <color theme="8" tint="-0.499984740745262"/>
      </right>
      <top style="hair">
        <color rgb="FF7030A0"/>
      </top>
      <bottom style="hair">
        <color rgb="FF7030A0"/>
      </bottom>
      <diagonal/>
    </border>
    <border>
      <left/>
      <right style="thin">
        <color theme="7" tint="-0.24994659260841701"/>
      </right>
      <top/>
      <bottom/>
      <diagonal/>
    </border>
    <border>
      <left/>
      <right style="medium">
        <color theme="8" tint="-0.499984740745262"/>
      </right>
      <top style="hair">
        <color theme="8" tint="-0.499984740745262"/>
      </top>
      <bottom style="hair">
        <color theme="8" tint="-0.499984740745262"/>
      </bottom>
      <diagonal/>
    </border>
    <border>
      <left style="medium">
        <color theme="8" tint="-0.499984740745262"/>
      </left>
      <right/>
      <top style="hair">
        <color theme="8" tint="-0.499984740745262"/>
      </top>
      <bottom/>
      <diagonal/>
    </border>
    <border>
      <left style="thin">
        <color theme="8" tint="-0.499984740745262"/>
      </left>
      <right style="medium">
        <color theme="8" tint="-0.499984740745262"/>
      </right>
      <top style="hair">
        <color theme="8" tint="-0.499984740745262"/>
      </top>
      <bottom/>
      <diagonal/>
    </border>
    <border>
      <left/>
      <right style="medium">
        <color theme="8" tint="-0.499984740745262"/>
      </right>
      <top style="hair">
        <color theme="8" tint="-0.499984740745262"/>
      </top>
      <bottom/>
      <diagonal/>
    </border>
    <border>
      <left/>
      <right/>
      <top style="hair">
        <color theme="8" tint="-0.499984740745262"/>
      </top>
      <bottom/>
      <diagonal/>
    </border>
    <border>
      <left style="medium">
        <color theme="8" tint="-0.499984740745262"/>
      </left>
      <right style="hair">
        <color theme="8" tint="-0.499984740745262"/>
      </right>
      <top/>
      <bottom style="hair">
        <color theme="8" tint="-0.499984740745262"/>
      </bottom>
      <diagonal/>
    </border>
    <border>
      <left style="medium">
        <color theme="8" tint="-0.499984740745262"/>
      </left>
      <right style="thin">
        <color theme="8" tint="-0.499984740745262"/>
      </right>
      <top style="hair">
        <color theme="8" tint="-0.499984740745262"/>
      </top>
      <bottom style="medium">
        <color theme="8" tint="-0.499984740745262"/>
      </bottom>
      <diagonal/>
    </border>
    <border>
      <left style="thin">
        <color theme="8" tint="-0.499984740745262"/>
      </left>
      <right style="medium">
        <color theme="8" tint="-0.499984740745262"/>
      </right>
      <top style="hair">
        <color theme="8" tint="-0.499984740745262"/>
      </top>
      <bottom style="medium">
        <color theme="8" tint="-0.499984740745262"/>
      </bottom>
      <diagonal/>
    </border>
    <border>
      <left/>
      <right/>
      <top style="hair">
        <color theme="8" tint="-0.499984740745262"/>
      </top>
      <bottom style="medium">
        <color theme="8" tint="-0.499984740745262"/>
      </bottom>
      <diagonal/>
    </border>
    <border>
      <left/>
      <right style="thin">
        <color theme="7" tint="-0.24994659260841701"/>
      </right>
      <top style="hair">
        <color theme="8" tint="-0.499984740745262"/>
      </top>
      <bottom style="medium">
        <color theme="8" tint="-0.499984740745262"/>
      </bottom>
      <diagonal/>
    </border>
    <border>
      <left/>
      <right style="medium">
        <color theme="8" tint="-0.499984740745262"/>
      </right>
      <top style="medium">
        <color theme="8" tint="-0.499984740745262"/>
      </top>
      <bottom/>
      <diagonal/>
    </border>
    <border>
      <left style="medium">
        <color theme="8" tint="-0.499984740745262"/>
      </left>
      <right/>
      <top/>
      <bottom style="medium">
        <color theme="8" tint="-0.499984740745262"/>
      </bottom>
      <diagonal/>
    </border>
    <border>
      <left style="hair">
        <color theme="8" tint="-0.499984740745262"/>
      </left>
      <right style="medium">
        <color theme="8" tint="-0.499984740745262"/>
      </right>
      <top/>
      <bottom style="medium">
        <color theme="8" tint="-0.499984740745262"/>
      </bottom>
      <diagonal/>
    </border>
    <border>
      <left/>
      <right/>
      <top/>
      <bottom style="medium">
        <color theme="8" tint="-0.499984740745262"/>
      </bottom>
      <diagonal/>
    </border>
    <border>
      <left/>
      <right style="thin">
        <color theme="7" tint="-0.24994659260841701"/>
      </right>
      <top/>
      <bottom style="medium">
        <color theme="8" tint="-0.499984740745262"/>
      </bottom>
      <diagonal/>
    </border>
    <border>
      <left/>
      <right style="medium">
        <color theme="8" tint="-0.499984740745262"/>
      </right>
      <top/>
      <bottom style="medium">
        <color theme="8" tint="-0.499984740745262"/>
      </bottom>
      <diagonal/>
    </border>
    <border>
      <left style="double">
        <color theme="8" tint="-0.499984740745262"/>
      </left>
      <right style="medium">
        <color theme="8" tint="-0.499984740745262"/>
      </right>
      <top style="double">
        <color theme="8" tint="-0.499984740745262"/>
      </top>
      <bottom style="medium">
        <color theme="8" tint="-0.499984740745262"/>
      </bottom>
      <diagonal/>
    </border>
    <border>
      <left style="medium">
        <color theme="8" tint="-0.499984740745262"/>
      </left>
      <right/>
      <top style="double">
        <color theme="8" tint="-0.499984740745262"/>
      </top>
      <bottom style="thin">
        <color theme="8" tint="-0.499984740745262"/>
      </bottom>
      <diagonal/>
    </border>
    <border>
      <left/>
      <right/>
      <top style="double">
        <color theme="8" tint="-0.499984740745262"/>
      </top>
      <bottom style="thin">
        <color theme="8" tint="-0.499984740745262"/>
      </bottom>
      <diagonal/>
    </border>
    <border>
      <left/>
      <right style="hair">
        <color rgb="FF7030A0"/>
      </right>
      <top style="double">
        <color theme="8" tint="-0.499984740745262"/>
      </top>
      <bottom style="thin">
        <color theme="8" tint="-0.499984740745262"/>
      </bottom>
      <diagonal/>
    </border>
    <border>
      <left style="hair">
        <color theme="8" tint="-0.499984740745262"/>
      </left>
      <right/>
      <top style="double">
        <color theme="8" tint="-0.499984740745262"/>
      </top>
      <bottom style="thin">
        <color theme="8" tint="-0.499984740745262"/>
      </bottom>
      <diagonal/>
    </border>
    <border>
      <left/>
      <right style="double">
        <color theme="8" tint="-0.499984740745262"/>
      </right>
      <top style="double">
        <color theme="8" tint="-0.499984740745262"/>
      </top>
      <bottom style="thin">
        <color theme="8" tint="-0.499984740745262"/>
      </bottom>
      <diagonal/>
    </border>
    <border>
      <left style="thin">
        <color theme="7" tint="-0.499984740745262"/>
      </left>
      <right/>
      <top/>
      <bottom/>
      <diagonal/>
    </border>
    <border>
      <left/>
      <right style="hair">
        <color rgb="FF7030A0"/>
      </right>
      <top/>
      <bottom style="hair">
        <color theme="8" tint="-0.499984740745262"/>
      </bottom>
      <diagonal/>
    </border>
    <border>
      <left style="hair">
        <color theme="8" tint="-0.499984740745262"/>
      </left>
      <right/>
      <top/>
      <bottom style="hair">
        <color theme="8" tint="-0.499984740745262"/>
      </bottom>
      <diagonal/>
    </border>
    <border>
      <left style="thin">
        <color theme="7" tint="-0.499984740745262"/>
      </left>
      <right/>
      <top style="hair">
        <color theme="8" tint="-0.499984740745262"/>
      </top>
      <bottom style="hair">
        <color theme="8" tint="-0.499984740745262"/>
      </bottom>
      <diagonal/>
    </border>
    <border>
      <left style="hair">
        <color theme="8" tint="-0.499984740745262"/>
      </left>
      <right/>
      <top style="hair">
        <color theme="8" tint="-0.499984740745262"/>
      </top>
      <bottom style="hair">
        <color theme="8" tint="-0.499984740745262"/>
      </bottom>
      <diagonal/>
    </border>
    <border>
      <left style="double">
        <color theme="8" tint="-0.499984740745262"/>
      </left>
      <right/>
      <top style="hair">
        <color theme="8" tint="-0.499984740745262"/>
      </top>
      <bottom/>
      <diagonal/>
    </border>
    <border>
      <left style="thin">
        <color theme="7" tint="-0.499984740745262"/>
      </left>
      <right/>
      <top style="hair">
        <color theme="8" tint="-0.499984740745262"/>
      </top>
      <bottom/>
      <diagonal/>
    </border>
    <border>
      <left/>
      <right style="double">
        <color theme="8" tint="-0.499984740745262"/>
      </right>
      <top style="hair">
        <color theme="8" tint="-0.499984740745262"/>
      </top>
      <bottom/>
      <diagonal/>
    </border>
    <border>
      <left style="double">
        <color theme="8" tint="-0.499984740745262"/>
      </left>
      <right/>
      <top/>
      <bottom style="hair">
        <color theme="8" tint="-0.499984740745262"/>
      </bottom>
      <diagonal/>
    </border>
    <border>
      <left style="thin">
        <color theme="7" tint="-0.499984740745262"/>
      </left>
      <right/>
      <top/>
      <bottom style="hair">
        <color theme="8" tint="-0.499984740745262"/>
      </bottom>
      <diagonal/>
    </border>
    <border>
      <left/>
      <right style="double">
        <color theme="8" tint="-0.499984740745262"/>
      </right>
      <top/>
      <bottom style="hair">
        <color theme="8" tint="-0.499984740745262"/>
      </bottom>
      <diagonal/>
    </border>
    <border>
      <left style="double">
        <color theme="8" tint="-0.499984740745262"/>
      </left>
      <right style="thin">
        <color theme="7" tint="-0.499984740745262"/>
      </right>
      <top style="hair">
        <color theme="8" tint="-0.499984740745262"/>
      </top>
      <bottom style="hair">
        <color theme="8" tint="-0.499984740745262"/>
      </bottom>
      <diagonal/>
    </border>
    <border>
      <left style="double">
        <color theme="8" tint="-0.499984740745262"/>
      </left>
      <right/>
      <top/>
      <bottom style="double">
        <color theme="8" tint="-0.499984740745262"/>
      </bottom>
      <diagonal/>
    </border>
    <border>
      <left style="thin">
        <color theme="7" tint="-0.499984740745262"/>
      </left>
      <right/>
      <top/>
      <bottom style="double">
        <color theme="8" tint="-0.499984740745262"/>
      </bottom>
      <diagonal/>
    </border>
    <border>
      <left/>
      <right/>
      <top/>
      <bottom style="double">
        <color theme="8" tint="-0.499984740745262"/>
      </bottom>
      <diagonal/>
    </border>
    <border>
      <left/>
      <right/>
      <top style="hair">
        <color theme="8" tint="-0.499984740745262"/>
      </top>
      <bottom style="double">
        <color theme="8" tint="-0.499984740745262"/>
      </bottom>
      <diagonal/>
    </border>
    <border>
      <left/>
      <right style="hair">
        <color rgb="FF7030A0"/>
      </right>
      <top style="hair">
        <color theme="8" tint="-0.499984740745262"/>
      </top>
      <bottom style="double">
        <color theme="8" tint="-0.499984740745262"/>
      </bottom>
      <diagonal/>
    </border>
    <border>
      <left style="hair">
        <color theme="8" tint="-0.499984740745262"/>
      </left>
      <right/>
      <top style="hair">
        <color theme="8" tint="-0.499984740745262"/>
      </top>
      <bottom style="double">
        <color theme="8" tint="-0.499984740745262"/>
      </bottom>
      <diagonal/>
    </border>
    <border>
      <left/>
      <right style="double">
        <color theme="8" tint="-0.499984740745262"/>
      </right>
      <top/>
      <bottom style="double">
        <color theme="8" tint="-0.499984740745262"/>
      </bottom>
      <diagonal/>
    </border>
    <border>
      <left style="dashed">
        <color theme="8" tint="-0.499984740745262"/>
      </left>
      <right style="dashed">
        <color theme="8" tint="-0.499984740745262"/>
      </right>
      <top/>
      <bottom/>
      <diagonal/>
    </border>
    <border>
      <left style="dashed">
        <color theme="8" tint="-0.499984740745262"/>
      </left>
      <right/>
      <top/>
      <bottom style="dashed">
        <color theme="8" tint="-0.499984740745262"/>
      </bottom>
      <diagonal/>
    </border>
    <border>
      <left/>
      <right/>
      <top/>
      <bottom style="dashed">
        <color theme="8" tint="-0.499984740745262"/>
      </bottom>
      <diagonal/>
    </border>
    <border>
      <left/>
      <right/>
      <top style="dashed">
        <color theme="8" tint="-0.499984740745262"/>
      </top>
      <bottom/>
      <diagonal/>
    </border>
    <border>
      <left style="dashed">
        <color theme="8" tint="-0.499984740745262"/>
      </left>
      <right style="dashed">
        <color theme="8" tint="-0.499984740745262"/>
      </right>
      <top style="dashed">
        <color theme="8" tint="-0.499984740745262"/>
      </top>
      <bottom/>
      <diagonal/>
    </border>
    <border>
      <left style="dashed">
        <color theme="8" tint="-0.499984740745262"/>
      </left>
      <right/>
      <top style="dashed">
        <color theme="8" tint="-0.499984740745262"/>
      </top>
      <bottom/>
      <diagonal/>
    </border>
    <border>
      <left style="dashed">
        <color theme="8" tint="-0.499984740745262"/>
      </left>
      <right/>
      <top/>
      <bottom/>
      <diagonal/>
    </border>
    <border>
      <left style="hair">
        <color rgb="FF7030A0"/>
      </left>
      <right style="hair">
        <color rgb="FF7030A0"/>
      </right>
      <top style="thin">
        <color theme="7" tint="-0.499984740745262"/>
      </top>
      <bottom/>
      <diagonal/>
    </border>
    <border>
      <left style="hair">
        <color rgb="FF7030A0"/>
      </left>
      <right/>
      <top style="thin">
        <color theme="7" tint="-0.499984740745262"/>
      </top>
      <bottom/>
      <diagonal/>
    </border>
    <border>
      <left style="hair">
        <color rgb="FF7030A0"/>
      </left>
      <right style="hair">
        <color rgb="FF7030A0"/>
      </right>
      <top style="thin">
        <color theme="7" tint="-0.499984740745262"/>
      </top>
      <bottom style="hair">
        <color rgb="FF7030A0"/>
      </bottom>
      <diagonal/>
    </border>
    <border>
      <left style="hair">
        <color rgb="FF7030A0"/>
      </left>
      <right/>
      <top style="thin">
        <color theme="7" tint="-0.499984740745262"/>
      </top>
      <bottom style="hair">
        <color rgb="FF7030A0"/>
      </bottom>
      <diagonal/>
    </border>
    <border>
      <left style="hair">
        <color rgb="FF7030A0"/>
      </left>
      <right style="hair">
        <color rgb="FF7030A0"/>
      </right>
      <top style="hair">
        <color rgb="FF7030A0"/>
      </top>
      <bottom style="hair">
        <color rgb="FF7030A0"/>
      </bottom>
      <diagonal/>
    </border>
    <border>
      <left style="hair">
        <color rgb="FF7030A0"/>
      </left>
      <right/>
      <top style="hair">
        <color rgb="FF7030A0"/>
      </top>
      <bottom style="hair">
        <color rgb="FF7030A0"/>
      </bottom>
      <diagonal/>
    </border>
    <border>
      <left style="hair">
        <color rgb="FF7030A0"/>
      </left>
      <right style="hair">
        <color rgb="FF7030A0"/>
      </right>
      <top style="hair">
        <color rgb="FF7030A0"/>
      </top>
      <bottom style="thin">
        <color theme="7" tint="-0.499984740745262"/>
      </bottom>
      <diagonal/>
    </border>
    <border>
      <left style="hair">
        <color rgb="FF7030A0"/>
      </left>
      <right/>
      <top style="hair">
        <color rgb="FF7030A0"/>
      </top>
      <bottom style="thin">
        <color theme="7" tint="-0.499984740745262"/>
      </bottom>
      <diagonal/>
    </border>
    <border>
      <left style="hair">
        <color rgb="FF7030A0"/>
      </left>
      <right style="hair">
        <color rgb="FF7030A0"/>
      </right>
      <top/>
      <bottom/>
      <diagonal/>
    </border>
    <border>
      <left style="double">
        <color theme="8" tint="-0.499984740745262"/>
      </left>
      <right/>
      <top style="hair">
        <color theme="8" tint="-0.499984740745262"/>
      </top>
      <bottom style="double">
        <color theme="8" tint="-0.499984740745262"/>
      </bottom>
      <diagonal/>
    </border>
    <border>
      <left style="dotted">
        <color theme="8" tint="-0.499984740745262"/>
      </left>
      <right style="dotted">
        <color theme="8" tint="-0.499984740745262"/>
      </right>
      <top style="hair">
        <color theme="8" tint="-0.499984740745262"/>
      </top>
      <bottom style="double">
        <color theme="8" tint="-0.499984740745262"/>
      </bottom>
      <diagonal/>
    </border>
    <border>
      <left style="hair">
        <color theme="8" tint="-0.499984740745262"/>
      </left>
      <right style="hair">
        <color theme="8" tint="-0.499984740745262"/>
      </right>
      <top style="hair">
        <color theme="8" tint="-0.499984740745262"/>
      </top>
      <bottom style="double">
        <color theme="8" tint="-0.499984740745262"/>
      </bottom>
      <diagonal/>
    </border>
    <border>
      <left style="hair">
        <color rgb="FF7030A0"/>
      </left>
      <right/>
      <top style="hair">
        <color theme="8" tint="-0.499984740745262"/>
      </top>
      <bottom style="double">
        <color theme="8" tint="-0.499984740745262"/>
      </bottom>
      <diagonal/>
    </border>
    <border>
      <left/>
      <right style="double">
        <color theme="8" tint="-0.499984740745262"/>
      </right>
      <top style="hair">
        <color theme="8" tint="-0.499984740745262"/>
      </top>
      <bottom style="double">
        <color theme="8" tint="-0.499984740745262"/>
      </bottom>
      <diagonal/>
    </border>
    <border>
      <left style="dotted">
        <color theme="8" tint="-0.499984740745262"/>
      </left>
      <right/>
      <top style="hair">
        <color theme="8" tint="-0.499984740745262"/>
      </top>
      <bottom style="hair">
        <color theme="8" tint="-0.499984740745262"/>
      </bottom>
      <diagonal/>
    </border>
    <border>
      <left/>
      <right style="dotted">
        <color theme="8" tint="-0.499984740745262"/>
      </right>
      <top style="hair">
        <color theme="8" tint="-0.499984740745262"/>
      </top>
      <bottom style="hair">
        <color theme="8" tint="-0.499984740745262"/>
      </bottom>
      <diagonal/>
    </border>
    <border>
      <left style="dotted">
        <color theme="8" tint="-0.499984740745262"/>
      </left>
      <right style="dotted">
        <color theme="8" tint="-0.499984740745262"/>
      </right>
      <top/>
      <bottom style="double">
        <color theme="8" tint="-0.499984740745262"/>
      </bottom>
      <diagonal/>
    </border>
    <border>
      <left style="hair">
        <color theme="8" tint="-0.499984740745262"/>
      </left>
      <right style="hair">
        <color theme="8" tint="-0.499984740745262"/>
      </right>
      <top/>
      <bottom style="double">
        <color theme="8" tint="-0.499984740745262"/>
      </bottom>
      <diagonal/>
    </border>
    <border>
      <left style="dotted">
        <color theme="8" tint="-0.499984740745262"/>
      </left>
      <right/>
      <top/>
      <bottom style="double">
        <color theme="8" tint="-0.499984740745262"/>
      </bottom>
      <diagonal/>
    </border>
    <border>
      <left/>
      <right style="dotted">
        <color theme="8" tint="-0.499984740745262"/>
      </right>
      <top/>
      <bottom style="double">
        <color theme="8" tint="-0.499984740745262"/>
      </bottom>
      <diagonal/>
    </border>
    <border>
      <left style="hair">
        <color theme="8" tint="-0.499984740745262"/>
      </left>
      <right style="hair">
        <color theme="8" tint="-0.499984740745262"/>
      </right>
      <top style="hair">
        <color theme="8" tint="-0.499984740745262"/>
      </top>
      <bottom/>
      <diagonal/>
    </border>
    <border>
      <left style="hair">
        <color theme="8" tint="-0.499984740745262"/>
      </left>
      <right style="hair">
        <color theme="8" tint="-0.499984740745262"/>
      </right>
      <top/>
      <bottom style="hair">
        <color theme="8" tint="-0.499984740745262"/>
      </bottom>
      <diagonal/>
    </border>
    <border>
      <left style="dotted">
        <color theme="8" tint="-0.499984740745262"/>
      </left>
      <right style="dotted">
        <color theme="8" tint="-0.499984740745262"/>
      </right>
      <top style="hair">
        <color theme="8" tint="-0.499984740745262"/>
      </top>
      <bottom/>
      <diagonal/>
    </border>
    <border>
      <left style="hair">
        <color rgb="FF7030A0"/>
      </left>
      <right/>
      <top style="hair">
        <color theme="8" tint="-0.499984740745262"/>
      </top>
      <bottom/>
      <diagonal/>
    </border>
    <border>
      <left/>
      <right style="hair">
        <color rgb="FF7030A0"/>
      </right>
      <top style="hair">
        <color theme="8" tint="-0.499984740745262"/>
      </top>
      <bottom/>
      <diagonal/>
    </border>
    <border>
      <left style="dotted">
        <color theme="8" tint="-0.499984740745262"/>
      </left>
      <right style="hair">
        <color theme="8" tint="-0.499984740745262"/>
      </right>
      <top style="hair">
        <color theme="8" tint="-0.499984740745262"/>
      </top>
      <bottom style="double">
        <color theme="8" tint="-0.499984740745262"/>
      </bottom>
      <diagonal/>
    </border>
  </borders>
  <cellStyleXfs count="42081">
    <xf numFmtId="0" fontId="0" fillId="0" borderId="0">
      <alignment vertical="center"/>
    </xf>
    <xf numFmtId="0" fontId="49"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6"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56" fillId="4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4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49"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6" fillId="4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56" fillId="41"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4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49"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56" fillId="4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56" fillId="42"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4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6" fillId="4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56" fillId="43"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56"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56"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49"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56"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56"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49"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6"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56"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6"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56"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4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49"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6" fillId="4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56" fillId="44"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49"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56"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56"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56"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56"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49"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6"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6"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7" fillId="12" borderId="0" applyNumberFormat="0" applyBorder="0" applyAlignment="0" applyProtection="0">
      <alignment vertical="center"/>
    </xf>
    <xf numFmtId="0" fontId="58" fillId="12" borderId="0" applyNumberFormat="0" applyBorder="0" applyAlignment="0" applyProtection="0">
      <alignment vertical="center"/>
    </xf>
    <xf numFmtId="0" fontId="58" fillId="12" borderId="0" applyNumberFormat="0" applyBorder="0" applyAlignment="0" applyProtection="0">
      <alignment vertical="center"/>
    </xf>
    <xf numFmtId="0" fontId="57" fillId="16" borderId="0" applyNumberFormat="0" applyBorder="0" applyAlignment="0" applyProtection="0">
      <alignment vertical="center"/>
    </xf>
    <xf numFmtId="0" fontId="58" fillId="16" borderId="0" applyNumberFormat="0" applyBorder="0" applyAlignment="0" applyProtection="0">
      <alignment vertical="center"/>
    </xf>
    <xf numFmtId="0" fontId="58" fillId="16"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8" fillId="44" borderId="0" applyNumberFormat="0" applyBorder="0" applyAlignment="0" applyProtection="0">
      <alignment vertical="center"/>
    </xf>
    <xf numFmtId="0" fontId="58" fillId="4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7" fillId="24" borderId="0" applyNumberFormat="0" applyBorder="0" applyAlignment="0" applyProtection="0">
      <alignment vertical="center"/>
    </xf>
    <xf numFmtId="0" fontId="58" fillId="45" borderId="0" applyNumberFormat="0" applyBorder="0" applyAlignment="0" applyProtection="0">
      <alignment vertical="center"/>
    </xf>
    <xf numFmtId="0" fontId="58" fillId="45" borderId="0" applyNumberFormat="0" applyBorder="0" applyAlignment="0" applyProtection="0">
      <alignment vertical="center"/>
    </xf>
    <xf numFmtId="0" fontId="57" fillId="28" borderId="0" applyNumberFormat="0" applyBorder="0" applyAlignment="0" applyProtection="0">
      <alignment vertical="center"/>
    </xf>
    <xf numFmtId="0" fontId="58" fillId="28" borderId="0" applyNumberFormat="0" applyBorder="0" applyAlignment="0" applyProtection="0">
      <alignment vertical="center"/>
    </xf>
    <xf numFmtId="0" fontId="58" fillId="28"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7" fillId="32" borderId="0" applyNumberFormat="0" applyBorder="0" applyAlignment="0" applyProtection="0">
      <alignment vertical="center"/>
    </xf>
    <xf numFmtId="0" fontId="58" fillId="46" borderId="0" applyNumberFormat="0" applyBorder="0" applyAlignment="0" applyProtection="0">
      <alignment vertical="center"/>
    </xf>
    <xf numFmtId="0" fontId="58" fillId="46" borderId="0" applyNumberFormat="0" applyBorder="0" applyAlignment="0" applyProtection="0">
      <alignment vertical="center"/>
    </xf>
    <xf numFmtId="0" fontId="57" fillId="9" borderId="0" applyNumberFormat="0" applyBorder="0" applyAlignment="0" applyProtection="0">
      <alignment vertical="center"/>
    </xf>
    <xf numFmtId="0" fontId="58" fillId="9" borderId="0" applyNumberFormat="0" applyBorder="0" applyAlignment="0" applyProtection="0">
      <alignment vertical="center"/>
    </xf>
    <xf numFmtId="0" fontId="58" fillId="9" borderId="0" applyNumberFormat="0" applyBorder="0" applyAlignment="0" applyProtection="0">
      <alignment vertical="center"/>
    </xf>
    <xf numFmtId="0" fontId="57" fillId="13" borderId="0" applyNumberFormat="0" applyBorder="0" applyAlignment="0" applyProtection="0">
      <alignment vertical="center"/>
    </xf>
    <xf numFmtId="0" fontId="58" fillId="13" borderId="0" applyNumberFormat="0" applyBorder="0" applyAlignment="0" applyProtection="0">
      <alignment vertical="center"/>
    </xf>
    <xf numFmtId="0" fontId="58" fillId="13" borderId="0" applyNumberFormat="0" applyBorder="0" applyAlignment="0" applyProtection="0">
      <alignment vertical="center"/>
    </xf>
    <xf numFmtId="0" fontId="57" fillId="17" borderId="0" applyNumberFormat="0" applyBorder="0" applyAlignment="0" applyProtection="0">
      <alignment vertical="center"/>
    </xf>
    <xf numFmtId="0" fontId="58" fillId="17" borderId="0" applyNumberFormat="0" applyBorder="0" applyAlignment="0" applyProtection="0">
      <alignment vertical="center"/>
    </xf>
    <xf numFmtId="0" fontId="58" fillId="17" borderId="0" applyNumberFormat="0" applyBorder="0" applyAlignment="0" applyProtection="0">
      <alignment vertical="center"/>
    </xf>
    <xf numFmtId="0" fontId="57" fillId="21" borderId="0" applyNumberFormat="0" applyBorder="0" applyAlignment="0" applyProtection="0">
      <alignment vertical="center"/>
    </xf>
    <xf numFmtId="0" fontId="58" fillId="21" borderId="0" applyNumberFormat="0" applyBorder="0" applyAlignment="0" applyProtection="0">
      <alignment vertical="center"/>
    </xf>
    <xf numFmtId="0" fontId="58" fillId="21" borderId="0" applyNumberFormat="0" applyBorder="0" applyAlignment="0" applyProtection="0">
      <alignment vertical="center"/>
    </xf>
    <xf numFmtId="0" fontId="57" fillId="25" borderId="0" applyNumberFormat="0" applyBorder="0" applyAlignment="0" applyProtection="0">
      <alignment vertical="center"/>
    </xf>
    <xf numFmtId="0" fontId="58" fillId="25" borderId="0" applyNumberFormat="0" applyBorder="0" applyAlignment="0" applyProtection="0">
      <alignment vertical="center"/>
    </xf>
    <xf numFmtId="0" fontId="58" fillId="25" borderId="0" applyNumberFormat="0" applyBorder="0" applyAlignment="0" applyProtection="0">
      <alignment vertical="center"/>
    </xf>
    <xf numFmtId="0" fontId="57" fillId="29" borderId="0" applyNumberFormat="0" applyBorder="0" applyAlignment="0" applyProtection="0">
      <alignment vertical="center"/>
    </xf>
    <xf numFmtId="0" fontId="58" fillId="29" borderId="0" applyNumberFormat="0" applyBorder="0" applyAlignment="0" applyProtection="0">
      <alignment vertical="center"/>
    </xf>
    <xf numFmtId="0" fontId="58" fillId="29" borderId="0" applyNumberFormat="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6" borderId="4" applyNumberFormat="0" applyAlignment="0" applyProtection="0">
      <alignment vertical="center"/>
    </xf>
    <xf numFmtId="0" fontId="62" fillId="6" borderId="4" applyNumberFormat="0" applyAlignment="0" applyProtection="0">
      <alignment vertical="center"/>
    </xf>
    <xf numFmtId="0" fontId="62" fillId="6" borderId="4" applyNumberFormat="0" applyAlignment="0" applyProtection="0">
      <alignment vertical="center"/>
    </xf>
    <xf numFmtId="0" fontId="63" fillId="3" borderId="0" applyNumberFormat="0" applyBorder="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5"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66" fillId="8" borderId="8" applyNumberFormat="0" applyFont="0" applyAlignment="0" applyProtection="0">
      <alignment vertical="center"/>
    </xf>
    <xf numFmtId="0" fontId="66" fillId="8" borderId="8" applyNumberFormat="0" applyFont="0" applyAlignment="0" applyProtection="0">
      <alignment vertical="center"/>
    </xf>
    <xf numFmtId="9" fontId="67" fillId="0" borderId="0" applyFont="0" applyFill="0" applyBorder="0" applyAlignment="0" applyProtection="0">
      <alignment vertical="center"/>
    </xf>
    <xf numFmtId="9" fontId="66" fillId="0" borderId="0" applyFont="0" applyFill="0" applyBorder="0" applyAlignment="0" applyProtection="0">
      <alignment vertical="center"/>
    </xf>
    <xf numFmtId="9" fontId="67"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7" fillId="0" borderId="0" applyFont="0" applyFill="0" applyBorder="0" applyAlignment="0" applyProtection="0">
      <alignment vertical="center"/>
    </xf>
    <xf numFmtId="9" fontId="66"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67"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68" fillId="0" borderId="0" applyFont="0" applyFill="0" applyBorder="0" applyAlignment="0" applyProtection="0"/>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9" fontId="67" fillId="0" borderId="0" applyFont="0" applyFill="0" applyBorder="0" applyAlignment="0" applyProtection="0">
      <alignment vertical="center"/>
    </xf>
    <xf numFmtId="0" fontId="69" fillId="4" borderId="0" applyNumberFormat="0" applyBorder="0" applyAlignment="0" applyProtection="0">
      <alignment vertical="center"/>
    </xf>
    <xf numFmtId="0" fontId="69" fillId="4" borderId="0" applyNumberFormat="0" applyBorder="0" applyAlignment="0" applyProtection="0">
      <alignment vertical="center"/>
    </xf>
    <xf numFmtId="0" fontId="70" fillId="4" borderId="0" applyNumberFormat="0" applyBorder="0" applyAlignment="0" applyProtection="0">
      <alignment vertical="center"/>
    </xf>
    <xf numFmtId="0" fontId="71" fillId="4" borderId="0" applyNumberFormat="0" applyBorder="0" applyAlignment="0" applyProtection="0">
      <alignment vertical="center"/>
    </xf>
    <xf numFmtId="0" fontId="71" fillId="4" borderId="0" applyNumberFormat="0" applyBorder="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7" borderId="7" applyNumberFormat="0" applyAlignment="0" applyProtection="0">
      <alignment vertical="center"/>
    </xf>
    <xf numFmtId="0" fontId="75" fillId="7" borderId="7" applyNumberFormat="0" applyAlignment="0" applyProtection="0">
      <alignment vertical="center"/>
    </xf>
    <xf numFmtId="0" fontId="75" fillId="7" borderId="7" applyNumberFormat="0" applyAlignment="0" applyProtection="0">
      <alignment vertical="center"/>
    </xf>
    <xf numFmtId="41" fontId="76" fillId="0" borderId="0" applyFont="0" applyFill="0" applyBorder="0" applyAlignment="0" applyProtection="0">
      <alignment vertical="center"/>
    </xf>
    <xf numFmtId="41" fontId="65" fillId="0" borderId="0" applyFont="0" applyFill="0" applyBorder="0" applyAlignment="0" applyProtection="0">
      <alignment vertical="center"/>
    </xf>
    <xf numFmtId="41" fontId="65" fillId="0" borderId="0" applyFont="0" applyFill="0" applyBorder="0" applyAlignment="0" applyProtection="0">
      <alignment vertical="center"/>
    </xf>
    <xf numFmtId="41" fontId="66" fillId="0" borderId="0" applyFont="0" applyFill="0" applyBorder="0" applyAlignment="0" applyProtection="0">
      <alignment vertical="center"/>
    </xf>
    <xf numFmtId="0" fontId="77" fillId="0" borderId="6" applyNumberFormat="0" applyFill="0" applyAlignment="0" applyProtection="0">
      <alignment vertical="center"/>
    </xf>
    <xf numFmtId="0" fontId="78" fillId="0" borderId="6" applyNumberFormat="0" applyFill="0" applyAlignment="0" applyProtection="0">
      <alignment vertical="center"/>
    </xf>
    <xf numFmtId="0" fontId="78" fillId="0" borderId="6" applyNumberFormat="0" applyFill="0" applyAlignment="0" applyProtection="0">
      <alignment vertical="center"/>
    </xf>
    <xf numFmtId="0" fontId="79" fillId="0" borderId="0" applyNumberFormat="0" applyFill="0" applyBorder="0" applyAlignment="0" applyProtection="0">
      <alignment vertical="center"/>
    </xf>
    <xf numFmtId="0" fontId="80" fillId="0" borderId="9" applyNumberFormat="0" applyFill="0" applyAlignment="0" applyProtection="0">
      <alignment vertical="center"/>
    </xf>
    <xf numFmtId="0" fontId="81" fillId="0" borderId="9" applyNumberFormat="0" applyFill="0" applyAlignment="0" applyProtection="0">
      <alignment vertical="center"/>
    </xf>
    <xf numFmtId="0" fontId="81" fillId="0" borderId="9" applyNumberFormat="0" applyFill="0" applyAlignment="0" applyProtection="0">
      <alignment vertical="center"/>
    </xf>
    <xf numFmtId="0" fontId="82" fillId="5" borderId="4" applyNumberFormat="0" applyAlignment="0" applyProtection="0">
      <alignment vertical="center"/>
    </xf>
    <xf numFmtId="0" fontId="83" fillId="5" borderId="4" applyNumberFormat="0" applyAlignment="0" applyProtection="0">
      <alignment vertical="center"/>
    </xf>
    <xf numFmtId="0" fontId="83" fillId="5" borderId="4" applyNumberFormat="0" applyAlignment="0" applyProtection="0">
      <alignment vertical="center"/>
    </xf>
    <xf numFmtId="0" fontId="84" fillId="0" borderId="1" applyNumberFormat="0" applyFill="0" applyAlignment="0" applyProtection="0">
      <alignment vertical="center"/>
    </xf>
    <xf numFmtId="0" fontId="85" fillId="0" borderId="1" applyNumberFormat="0" applyFill="0" applyAlignment="0" applyProtection="0">
      <alignment vertical="center"/>
    </xf>
    <xf numFmtId="0" fontId="85" fillId="0" borderId="1" applyNumberFormat="0" applyFill="0" applyAlignment="0" applyProtection="0">
      <alignment vertical="center"/>
    </xf>
    <xf numFmtId="0" fontId="86" fillId="0" borderId="2" applyNumberFormat="0" applyFill="0" applyAlignment="0" applyProtection="0">
      <alignment vertical="center"/>
    </xf>
    <xf numFmtId="0" fontId="87" fillId="0" borderId="2" applyNumberFormat="0" applyFill="0" applyAlignment="0" applyProtection="0">
      <alignment vertical="center"/>
    </xf>
    <xf numFmtId="0" fontId="87" fillId="0" borderId="2" applyNumberFormat="0" applyFill="0" applyAlignment="0" applyProtection="0">
      <alignment vertical="center"/>
    </xf>
    <xf numFmtId="0" fontId="88" fillId="0" borderId="3" applyNumberFormat="0" applyFill="0" applyAlignment="0" applyProtection="0">
      <alignment vertical="center"/>
    </xf>
    <xf numFmtId="0" fontId="89" fillId="0" borderId="3" applyNumberFormat="0" applyFill="0" applyAlignment="0" applyProtection="0">
      <alignment vertical="center"/>
    </xf>
    <xf numFmtId="0" fontId="89" fillId="0" borderId="3" applyNumberFormat="0" applyFill="0" applyAlignment="0" applyProtection="0">
      <alignment vertical="center"/>
    </xf>
    <xf numFmtId="0" fontId="88"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1" fillId="2" borderId="0" applyNumberFormat="0" applyBorder="0" applyAlignment="0" applyProtection="0">
      <alignment vertical="center"/>
    </xf>
    <xf numFmtId="0" fontId="92" fillId="2" borderId="0" applyNumberFormat="0" applyBorder="0" applyAlignment="0" applyProtection="0">
      <alignment vertical="center"/>
    </xf>
    <xf numFmtId="0" fontId="92" fillId="2" borderId="0" applyNumberFormat="0" applyBorder="0" applyAlignment="0" applyProtection="0">
      <alignment vertical="center"/>
    </xf>
    <xf numFmtId="0" fontId="93" fillId="6" borderId="5" applyNumberFormat="0" applyAlignment="0" applyProtection="0">
      <alignment vertical="center"/>
    </xf>
    <xf numFmtId="0" fontId="94" fillId="6" borderId="5" applyNumberFormat="0" applyAlignment="0" applyProtection="0">
      <alignment vertical="center"/>
    </xf>
    <xf numFmtId="0" fontId="94" fillId="6" borderId="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49" fillId="0" borderId="0">
      <alignment vertical="center"/>
    </xf>
    <xf numFmtId="0" fontId="67" fillId="0" borderId="0"/>
    <xf numFmtId="0" fontId="95" fillId="0" borderId="0">
      <alignment vertical="center"/>
    </xf>
    <xf numFmtId="0" fontId="49"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65"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65"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1" fillId="0" borderId="0">
      <alignment vertical="center"/>
    </xf>
    <xf numFmtId="0" fontId="96" fillId="0" borderId="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6" fillId="0" borderId="0">
      <alignment vertical="center"/>
    </xf>
    <xf numFmtId="0" fontId="49"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49" fillId="0" borderId="0">
      <alignment vertical="center"/>
    </xf>
    <xf numFmtId="0" fontId="76" fillId="0" borderId="0">
      <alignment vertical="center"/>
    </xf>
    <xf numFmtId="0" fontId="49" fillId="0" borderId="0">
      <alignment vertical="center"/>
    </xf>
    <xf numFmtId="0" fontId="49" fillId="0" borderId="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7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68" fillId="0" borderId="0"/>
    <xf numFmtId="0" fontId="49" fillId="0" borderId="0">
      <alignment vertical="center"/>
    </xf>
    <xf numFmtId="0" fontId="68" fillId="0" borderId="0"/>
    <xf numFmtId="0" fontId="68" fillId="0" borderId="0"/>
    <xf numFmtId="0" fontId="68" fillId="0" borderId="0"/>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97" fillId="0" borderId="0">
      <alignment vertical="center"/>
    </xf>
    <xf numFmtId="0" fontId="96" fillId="0" borderId="0"/>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8" fillId="0" borderId="0">
      <alignment vertical="center"/>
    </xf>
    <xf numFmtId="0" fontId="97" fillId="0" borderId="0">
      <alignment vertical="center"/>
    </xf>
    <xf numFmtId="0" fontId="96" fillId="0" borderId="0">
      <alignment vertical="center"/>
    </xf>
    <xf numFmtId="0" fontId="96" fillId="0" borderId="0"/>
    <xf numFmtId="0" fontId="98"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68" fillId="0" borderId="0"/>
    <xf numFmtId="0" fontId="49" fillId="0" borderId="0">
      <alignment vertical="center"/>
    </xf>
    <xf numFmtId="0" fontId="96" fillId="0" borderId="0"/>
    <xf numFmtId="0" fontId="68" fillId="0" borderId="0"/>
    <xf numFmtId="0" fontId="96" fillId="0" borderId="0">
      <alignment vertical="center"/>
    </xf>
    <xf numFmtId="0" fontId="96" fillId="0" borderId="0">
      <alignment vertical="center"/>
    </xf>
    <xf numFmtId="0" fontId="96" fillId="0" borderId="0">
      <alignment vertical="center"/>
    </xf>
    <xf numFmtId="0" fontId="67" fillId="0" borderId="0"/>
    <xf numFmtId="0" fontId="67" fillId="0" borderId="0"/>
    <xf numFmtId="0" fontId="67" fillId="0" borderId="0"/>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6" fillId="0" borderId="0"/>
    <xf numFmtId="0" fontId="97" fillId="0" borderId="0">
      <alignment vertical="center"/>
    </xf>
    <xf numFmtId="0" fontId="49" fillId="0" borderId="0">
      <alignment vertical="center"/>
    </xf>
    <xf numFmtId="0" fontId="49" fillId="0" borderId="0">
      <alignment vertical="center"/>
    </xf>
    <xf numFmtId="0" fontId="56" fillId="0" borderId="0">
      <alignment vertical="center"/>
    </xf>
    <xf numFmtId="0" fontId="49" fillId="0" borderId="0">
      <alignment vertical="center"/>
    </xf>
    <xf numFmtId="0" fontId="49" fillId="0" borderId="0">
      <alignment vertical="center"/>
    </xf>
    <xf numFmtId="0" fontId="49" fillId="0" borderId="0">
      <alignment vertical="center"/>
    </xf>
    <xf numFmtId="0" fontId="9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0"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96" fillId="0" borderId="0">
      <alignment vertical="center"/>
    </xf>
    <xf numFmtId="0" fontId="96" fillId="0" borderId="0">
      <alignment vertical="center"/>
    </xf>
    <xf numFmtId="0" fontId="96" fillId="0" borderId="0">
      <alignment vertical="center"/>
    </xf>
    <xf numFmtId="0" fontId="9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xf numFmtId="0" fontId="49" fillId="0" borderId="0">
      <alignment vertical="center"/>
    </xf>
    <xf numFmtId="0" fontId="9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0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101" fillId="0" borderId="0">
      <alignment vertical="center"/>
    </xf>
    <xf numFmtId="0" fontId="49" fillId="0" borderId="0">
      <alignment vertical="center"/>
    </xf>
    <xf numFmtId="0" fontId="49" fillId="0" borderId="0">
      <alignment vertical="center"/>
    </xf>
    <xf numFmtId="0" fontId="10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96"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8"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6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97"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9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6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7" fillId="0" borderId="0"/>
    <xf numFmtId="0" fontId="49" fillId="0" borderId="0">
      <alignment vertical="center"/>
    </xf>
    <xf numFmtId="0" fontId="6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2"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4" fillId="0" borderId="0" applyNumberFormat="0" applyFill="0" applyBorder="0" applyAlignment="0" applyProtection="0"/>
    <xf numFmtId="0" fontId="103" fillId="0" borderId="0" applyNumberFormat="0" applyFill="0" applyBorder="0" applyAlignment="0" applyProtection="0">
      <alignment vertical="center"/>
    </xf>
  </cellStyleXfs>
  <cellXfs count="309">
    <xf numFmtId="0" fontId="0" fillId="0" borderId="0" xfId="0">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19" xfId="0" applyFont="1" applyFill="1" applyBorder="1" applyAlignment="1">
      <alignment horizontal="center" vertical="center"/>
    </xf>
    <xf numFmtId="0" fontId="5" fillId="38" borderId="20" xfId="0" applyFont="1" applyFill="1" applyBorder="1" applyAlignment="1">
      <alignment horizontal="center" vertical="center"/>
    </xf>
    <xf numFmtId="0" fontId="15" fillId="36" borderId="20" xfId="0" applyFont="1" applyFill="1" applyBorder="1" applyAlignment="1">
      <alignment horizontal="center" vertical="center"/>
    </xf>
    <xf numFmtId="0" fontId="2" fillId="38" borderId="19" xfId="0" applyFont="1" applyFill="1" applyBorder="1" applyAlignment="1">
      <alignment horizontal="center" vertical="center"/>
    </xf>
    <xf numFmtId="0" fontId="2" fillId="38" borderId="21" xfId="0" applyFont="1" applyFill="1" applyBorder="1" applyAlignment="1">
      <alignment horizontal="center" vertical="center"/>
    </xf>
    <xf numFmtId="0" fontId="2" fillId="38" borderId="22" xfId="0" applyFont="1" applyFill="1" applyBorder="1" applyAlignment="1">
      <alignment horizontal="center" vertical="center"/>
    </xf>
    <xf numFmtId="0" fontId="2" fillId="38" borderId="19" xfId="0" applyFont="1" applyFill="1" applyBorder="1" applyAlignment="1">
      <alignment horizontal="center" vertical="center" wrapText="1"/>
    </xf>
    <xf numFmtId="0" fontId="2" fillId="38" borderId="23" xfId="0" applyFont="1" applyFill="1" applyBorder="1" applyAlignment="1">
      <alignment horizontal="center" vertical="center"/>
    </xf>
    <xf numFmtId="0" fontId="18" fillId="0" borderId="24" xfId="0" applyFont="1" applyBorder="1" applyAlignment="1">
      <alignment horizontal="center" vertical="center"/>
    </xf>
    <xf numFmtId="0" fontId="19" fillId="0" borderId="0" xfId="0" applyFont="1" applyBorder="1" applyAlignment="1">
      <alignment horizontal="left"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20" fillId="0" borderId="0" xfId="0" applyFont="1" applyBorder="1" applyAlignment="1">
      <alignment horizontal="center" vertical="center"/>
    </xf>
    <xf numFmtId="0" fontId="21" fillId="0" borderId="27" xfId="0" applyFont="1" applyFill="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19" fillId="0" borderId="0" xfId="0" applyFont="1" applyBorder="1" applyAlignment="1">
      <alignment horizontal="center" vertical="center"/>
    </xf>
    <xf numFmtId="0" fontId="18" fillId="0" borderId="31" xfId="0" applyFont="1" applyBorder="1" applyAlignment="1">
      <alignment horizontal="center" vertical="center"/>
    </xf>
    <xf numFmtId="0" fontId="19" fillId="0" borderId="32" xfId="0" applyFont="1" applyBorder="1" applyAlignment="1">
      <alignment horizontal="lef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20" fillId="0" borderId="32" xfId="0" applyFont="1" applyBorder="1" applyAlignment="1">
      <alignment horizontal="center" vertical="center"/>
    </xf>
    <xf numFmtId="0" fontId="21" fillId="0" borderId="35" xfId="0" applyFont="1" applyFill="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0" fillId="0" borderId="0" xfId="0" applyBorder="1">
      <alignment vertical="center"/>
    </xf>
    <xf numFmtId="0" fontId="0" fillId="0" borderId="0" xfId="0" applyFill="1">
      <alignment vertical="center"/>
    </xf>
    <xf numFmtId="0" fontId="22" fillId="0" borderId="39" xfId="0" applyFont="1" applyFill="1" applyBorder="1" applyAlignment="1">
      <alignment horizontal="center" vertical="center"/>
    </xf>
    <xf numFmtId="0" fontId="22" fillId="0" borderId="40" xfId="0" applyFont="1" applyFill="1" applyBorder="1" applyAlignment="1">
      <alignment horizontal="center" vertical="center"/>
    </xf>
    <xf numFmtId="0" fontId="23" fillId="0" borderId="42" xfId="0" applyFont="1" applyFill="1" applyBorder="1" applyAlignment="1">
      <alignment vertical="center"/>
    </xf>
    <xf numFmtId="0" fontId="24" fillId="0" borderId="43" xfId="0" applyFont="1" applyFill="1" applyBorder="1" applyAlignment="1">
      <alignment horizontal="center" vertical="center"/>
    </xf>
    <xf numFmtId="0" fontId="24" fillId="0" borderId="45" xfId="0" applyFont="1" applyFill="1" applyBorder="1" applyAlignment="1">
      <alignment horizontal="center" vertical="center"/>
    </xf>
    <xf numFmtId="0" fontId="26" fillId="37" borderId="46" xfId="0" applyFont="1" applyFill="1" applyBorder="1" applyAlignment="1">
      <alignment horizontal="center" vertical="center"/>
    </xf>
    <xf numFmtId="0" fontId="2" fillId="0" borderId="47" xfId="0" applyFont="1" applyBorder="1" applyAlignment="1">
      <alignment horizontal="center" vertical="center"/>
    </xf>
    <xf numFmtId="0" fontId="2" fillId="38" borderId="47" xfId="0" applyFont="1" applyFill="1" applyBorder="1" applyAlignment="1">
      <alignment horizontal="center" vertical="center"/>
    </xf>
    <xf numFmtId="0" fontId="21" fillId="35" borderId="49" xfId="0" applyFont="1" applyFill="1" applyBorder="1" applyAlignment="1" applyProtection="1">
      <alignment horizontal="center" vertical="center"/>
      <protection locked="0"/>
    </xf>
    <xf numFmtId="0" fontId="27" fillId="0" borderId="50" xfId="0" applyFont="1" applyFill="1" applyBorder="1" applyAlignment="1" applyProtection="1">
      <alignment horizontal="center" vertical="center"/>
      <protection locked="0"/>
    </xf>
    <xf numFmtId="0" fontId="21" fillId="35" borderId="51" xfId="0" applyFont="1" applyFill="1" applyBorder="1" applyAlignment="1" applyProtection="1">
      <alignment horizontal="center" vertical="center"/>
      <protection locked="0"/>
    </xf>
    <xf numFmtId="0" fontId="28" fillId="0" borderId="50" xfId="0" applyFont="1" applyFill="1" applyBorder="1" applyAlignment="1" applyProtection="1">
      <alignment horizontal="center" vertical="center"/>
      <protection locked="0"/>
    </xf>
    <xf numFmtId="0" fontId="24" fillId="0" borderId="52" xfId="0" applyFont="1" applyFill="1" applyBorder="1" applyAlignment="1">
      <alignment horizontal="center" vertical="center"/>
    </xf>
    <xf numFmtId="0" fontId="26" fillId="37" borderId="54" xfId="0" applyFont="1" applyFill="1" applyBorder="1" applyAlignment="1">
      <alignment horizontal="center" vertical="center"/>
    </xf>
    <xf numFmtId="0" fontId="2" fillId="0" borderId="0" xfId="0" applyFont="1" applyBorder="1" applyAlignment="1">
      <alignment horizontal="center" vertical="center"/>
    </xf>
    <xf numFmtId="0" fontId="2" fillId="38" borderId="57" xfId="0" applyFont="1" applyFill="1" applyBorder="1" applyAlignment="1">
      <alignment horizontal="center" vertical="center"/>
    </xf>
    <xf numFmtId="0" fontId="5" fillId="0" borderId="58" xfId="0" applyFont="1" applyBorder="1" applyAlignment="1">
      <alignment horizontal="center" vertical="center"/>
    </xf>
    <xf numFmtId="0" fontId="21" fillId="35" borderId="43" xfId="0" applyFont="1" applyFill="1" applyBorder="1" applyAlignment="1" applyProtection="1">
      <alignment horizontal="center" vertical="center"/>
      <protection locked="0"/>
    </xf>
    <xf numFmtId="0" fontId="27" fillId="0" borderId="59" xfId="0" applyFont="1" applyFill="1" applyBorder="1" applyAlignment="1" applyProtection="1">
      <alignment horizontal="center" vertical="center"/>
      <protection locked="0"/>
    </xf>
    <xf numFmtId="0" fontId="21" fillId="35" borderId="0"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5" fillId="0" borderId="44" xfId="0" applyFont="1" applyFill="1" applyBorder="1" applyAlignment="1">
      <alignment horizontal="center" vertical="center"/>
    </xf>
    <xf numFmtId="0" fontId="24" fillId="0" borderId="60" xfId="0" applyFont="1" applyFill="1" applyBorder="1" applyAlignment="1">
      <alignment horizontal="center" vertical="center"/>
    </xf>
    <xf numFmtId="0" fontId="26" fillId="37" borderId="61" xfId="0" applyFont="1" applyFill="1" applyBorder="1" applyAlignment="1">
      <alignment horizontal="center" vertical="center"/>
    </xf>
    <xf numFmtId="0" fontId="2" fillId="38" borderId="0" xfId="0" applyFont="1" applyFill="1" applyBorder="1" applyAlignment="1">
      <alignment horizontal="center" vertical="center"/>
    </xf>
    <xf numFmtId="0" fontId="21" fillId="35" borderId="52" xfId="0" applyFont="1" applyFill="1" applyBorder="1" applyAlignment="1" applyProtection="1">
      <alignment horizontal="center" vertical="center"/>
      <protection locked="0"/>
    </xf>
    <xf numFmtId="0" fontId="27" fillId="0" borderId="63" xfId="0" applyFont="1" applyFill="1" applyBorder="1" applyAlignment="1" applyProtection="1">
      <alignment horizontal="center" vertical="center"/>
      <protection locked="0"/>
    </xf>
    <xf numFmtId="0" fontId="21" fillId="35" borderId="32" xfId="0" applyFont="1" applyFill="1" applyBorder="1" applyAlignment="1" applyProtection="1">
      <alignment horizontal="center" vertical="center"/>
      <protection locked="0"/>
    </xf>
    <xf numFmtId="0" fontId="28" fillId="0" borderId="63" xfId="0" applyFont="1" applyFill="1" applyBorder="1" applyAlignment="1" applyProtection="1">
      <alignment horizontal="center" vertical="center"/>
      <protection locked="0"/>
    </xf>
    <xf numFmtId="0" fontId="25" fillId="0" borderId="53" xfId="0" applyFont="1" applyFill="1" applyBorder="1" applyAlignment="1">
      <alignment horizontal="center" vertical="center"/>
    </xf>
    <xf numFmtId="0" fontId="24" fillId="0" borderId="64" xfId="0" applyFont="1" applyFill="1" applyBorder="1" applyAlignment="1" applyProtection="1">
      <alignment horizontal="center" vertical="center"/>
      <protection locked="0"/>
    </xf>
    <xf numFmtId="0" fontId="26" fillId="37" borderId="65" xfId="0" applyFont="1" applyFill="1" applyBorder="1" applyAlignment="1">
      <alignment horizontal="center" vertical="center"/>
    </xf>
    <xf numFmtId="0" fontId="21" fillId="35" borderId="64" xfId="0" applyFont="1" applyFill="1" applyBorder="1" applyAlignment="1" applyProtection="1">
      <alignment horizontal="center" vertical="center"/>
      <protection locked="0"/>
    </xf>
    <xf numFmtId="0" fontId="27" fillId="0" borderId="66" xfId="0" applyFont="1" applyFill="1" applyBorder="1" applyAlignment="1" applyProtection="1">
      <alignment horizontal="center" vertical="center"/>
      <protection locked="0"/>
    </xf>
    <xf numFmtId="0" fontId="21" fillId="35" borderId="67"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9" fillId="0" borderId="68" xfId="0" applyFont="1" applyFill="1" applyBorder="1" applyAlignment="1">
      <alignment horizontal="center" vertical="center"/>
    </xf>
    <xf numFmtId="0" fontId="24" fillId="0" borderId="69" xfId="0" applyFont="1" applyFill="1" applyBorder="1" applyAlignment="1" applyProtection="1">
      <alignment horizontal="center" vertical="center"/>
      <protection locked="0"/>
    </xf>
    <xf numFmtId="0" fontId="26" fillId="37" borderId="70"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29" fillId="0" borderId="74" xfId="0" applyFont="1" applyFill="1" applyBorder="1" applyAlignment="1">
      <alignment horizontal="center" vertical="center"/>
    </xf>
    <xf numFmtId="0" fontId="2" fillId="0" borderId="76" xfId="0" applyFont="1" applyFill="1" applyBorder="1" applyAlignment="1" applyProtection="1">
      <alignment horizontal="center" vertical="center"/>
      <protection locked="0"/>
    </xf>
    <xf numFmtId="0" fontId="20" fillId="0" borderId="32"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37" xfId="0" applyFont="1" applyFill="1" applyBorder="1" applyAlignment="1">
      <alignment horizontal="center" vertical="center"/>
    </xf>
    <xf numFmtId="0" fontId="2" fillId="33" borderId="0" xfId="0" applyFont="1" applyFill="1" applyBorder="1" applyAlignment="1">
      <alignment horizontal="center" vertical="center"/>
    </xf>
    <xf numFmtId="0" fontId="31" fillId="0" borderId="0"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0" borderId="80" xfId="0" applyFont="1" applyBorder="1" applyAlignment="1">
      <alignment horizontal="center" vertical="center"/>
    </xf>
    <xf numFmtId="0" fontId="0" fillId="0" borderId="81" xfId="0" applyBorder="1">
      <alignment vertical="center"/>
    </xf>
    <xf numFmtId="0" fontId="21" fillId="0" borderId="24" xfId="0" applyFont="1" applyBorder="1" applyAlignment="1">
      <alignment horizontal="center" vertical="center"/>
    </xf>
    <xf numFmtId="0" fontId="34" fillId="35" borderId="85" xfId="0" applyFont="1" applyFill="1" applyBorder="1" applyAlignment="1">
      <alignment horizontal="center" vertical="center"/>
    </xf>
    <xf numFmtId="0" fontId="34" fillId="35" borderId="0" xfId="0" applyFont="1" applyFill="1" applyBorder="1" applyAlignment="1">
      <alignment horizontal="center" vertical="center"/>
    </xf>
    <xf numFmtId="0" fontId="35" fillId="35" borderId="0" xfId="0" applyFont="1" applyFill="1" applyBorder="1">
      <alignment vertical="center"/>
    </xf>
    <xf numFmtId="0" fontId="21" fillId="0" borderId="31" xfId="0" applyFont="1" applyBorder="1" applyAlignment="1">
      <alignment horizontal="center" vertical="center"/>
    </xf>
    <xf numFmtId="0" fontId="34" fillId="35" borderId="88" xfId="0" applyFont="1" applyFill="1" applyBorder="1" applyAlignment="1">
      <alignment horizontal="center" vertical="center"/>
    </xf>
    <xf numFmtId="0" fontId="34" fillId="35" borderId="32" xfId="0" applyFont="1" applyFill="1" applyBorder="1" applyAlignment="1">
      <alignment horizontal="center" vertical="center"/>
    </xf>
    <xf numFmtId="0" fontId="35" fillId="35" borderId="32" xfId="0" applyFont="1" applyFill="1" applyBorder="1">
      <alignment vertical="center"/>
    </xf>
    <xf numFmtId="0" fontId="21" fillId="0" borderId="31" xfId="0" applyFont="1" applyFill="1" applyBorder="1" applyAlignment="1">
      <alignment horizontal="center" vertical="center"/>
    </xf>
    <xf numFmtId="0" fontId="21" fillId="0" borderId="90" xfId="0" applyFont="1" applyFill="1" applyBorder="1" applyAlignment="1">
      <alignment horizontal="center" vertical="center"/>
    </xf>
    <xf numFmtId="0" fontId="34" fillId="35" borderId="91" xfId="0" applyFont="1" applyFill="1" applyBorder="1" applyAlignment="1">
      <alignment horizontal="center" vertical="center"/>
    </xf>
    <xf numFmtId="0" fontId="34" fillId="35" borderId="67" xfId="0" applyFont="1" applyFill="1" applyBorder="1" applyAlignment="1">
      <alignment horizontal="center" vertical="center"/>
    </xf>
    <xf numFmtId="0" fontId="35" fillId="35" borderId="67" xfId="0" applyFont="1" applyFill="1" applyBorder="1">
      <alignment vertical="center"/>
    </xf>
    <xf numFmtId="0" fontId="21" fillId="0" borderId="93" xfId="0" applyFont="1" applyFill="1" applyBorder="1" applyAlignment="1">
      <alignment horizontal="center" vertical="center"/>
    </xf>
    <xf numFmtId="0" fontId="34" fillId="35" borderId="94" xfId="0" applyFont="1" applyFill="1" applyBorder="1" applyAlignment="1">
      <alignment horizontal="center" vertical="center"/>
    </xf>
    <xf numFmtId="0" fontId="34" fillId="35" borderId="51" xfId="0" applyFont="1" applyFill="1" applyBorder="1" applyAlignment="1">
      <alignment horizontal="center" vertical="center"/>
    </xf>
    <xf numFmtId="0" fontId="35" fillId="35" borderId="51" xfId="0" applyFont="1" applyFill="1" applyBorder="1">
      <alignment vertical="center"/>
    </xf>
    <xf numFmtId="0" fontId="21" fillId="0" borderId="24"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97" xfId="0" applyFont="1" applyFill="1" applyBorder="1" applyAlignment="1">
      <alignment horizontal="center" vertical="center"/>
    </xf>
    <xf numFmtId="0" fontId="34" fillId="35" borderId="98" xfId="0" applyFont="1" applyFill="1" applyBorder="1" applyAlignment="1">
      <alignment horizontal="center" vertical="center"/>
    </xf>
    <xf numFmtId="0" fontId="34" fillId="35" borderId="99" xfId="0" applyFont="1" applyFill="1" applyBorder="1" applyAlignment="1">
      <alignment horizontal="center" vertical="center"/>
    </xf>
    <xf numFmtId="0" fontId="35" fillId="35" borderId="99" xfId="0" applyFont="1" applyFill="1" applyBorder="1">
      <alignment vertical="center"/>
    </xf>
    <xf numFmtId="0" fontId="12" fillId="0" borderId="0" xfId="0" applyFont="1" applyFill="1" applyBorder="1" applyAlignment="1">
      <alignment vertical="top" wrapText="1"/>
    </xf>
    <xf numFmtId="0" fontId="21" fillId="0" borderId="35" xfId="0" quotePrefix="1" applyNumberFormat="1" applyFont="1" applyFill="1" applyBorder="1" applyAlignment="1">
      <alignment horizontal="center" vertical="center"/>
    </xf>
    <xf numFmtId="0" fontId="21" fillId="0" borderId="35" xfId="0" applyNumberFormat="1" applyFont="1" applyFill="1" applyBorder="1" applyAlignment="1">
      <alignment horizontal="center" vertical="center"/>
    </xf>
    <xf numFmtId="0" fontId="17" fillId="35" borderId="0" xfId="0" applyFont="1" applyFill="1" applyBorder="1" applyAlignment="1">
      <alignment horizontal="center" vertical="center"/>
    </xf>
    <xf numFmtId="0" fontId="17" fillId="35" borderId="104" xfId="0" applyFont="1" applyFill="1" applyBorder="1" applyAlignment="1">
      <alignment horizontal="center" vertical="center"/>
    </xf>
    <xf numFmtId="0" fontId="43" fillId="35" borderId="0" xfId="0" applyFont="1" applyFill="1" applyBorder="1" applyAlignment="1">
      <alignment horizontal="center" vertical="center"/>
    </xf>
    <xf numFmtId="0" fontId="43" fillId="35" borderId="104" xfId="0" applyFont="1" applyFill="1" applyBorder="1" applyAlignment="1">
      <alignment horizontal="center" vertical="center"/>
    </xf>
    <xf numFmtId="0" fontId="18" fillId="0" borderId="31" xfId="0" applyFont="1" applyFill="1" applyBorder="1" applyAlignment="1">
      <alignment horizontal="center" vertical="center"/>
    </xf>
    <xf numFmtId="0" fontId="19" fillId="0" borderId="32" xfId="0" applyFont="1" applyBorder="1" applyAlignment="1">
      <alignment vertical="center"/>
    </xf>
    <xf numFmtId="0" fontId="44" fillId="0" borderId="35" xfId="0" applyFont="1" applyBorder="1" applyAlignment="1">
      <alignment horizontal="center" vertical="center"/>
    </xf>
    <xf numFmtId="0" fontId="45" fillId="0" borderId="111" xfId="0" applyFont="1" applyFill="1" applyBorder="1" applyAlignment="1">
      <alignment horizontal="center" vertical="center"/>
    </xf>
    <xf numFmtId="0" fontId="46" fillId="0" borderId="111" xfId="0" applyFont="1" applyBorder="1" applyAlignment="1">
      <alignment horizontal="center" vertical="center"/>
    </xf>
    <xf numFmtId="0" fontId="46" fillId="0" borderId="112" xfId="0" applyFont="1" applyBorder="1" applyAlignment="1">
      <alignment horizontal="center" vertical="center"/>
    </xf>
    <xf numFmtId="0" fontId="47" fillId="0" borderId="113" xfId="0" applyFont="1" applyFill="1" applyBorder="1" applyAlignment="1">
      <alignment horizontal="center" vertical="center"/>
    </xf>
    <xf numFmtId="0" fontId="48" fillId="0" borderId="113" xfId="0" applyFont="1" applyFill="1" applyBorder="1" applyAlignment="1">
      <alignment horizontal="center" vertical="center"/>
    </xf>
    <xf numFmtId="0" fontId="48" fillId="0" borderId="114" xfId="0" applyFont="1" applyFill="1" applyBorder="1" applyAlignment="1">
      <alignment horizontal="center" vertical="center"/>
    </xf>
    <xf numFmtId="0" fontId="47" fillId="0" borderId="115" xfId="0" applyFont="1" applyFill="1" applyBorder="1" applyAlignment="1">
      <alignment horizontal="center" vertical="center"/>
    </xf>
    <xf numFmtId="0" fontId="48" fillId="0" borderId="115" xfId="0" applyFont="1" applyFill="1" applyBorder="1" applyAlignment="1">
      <alignment horizontal="center" vertical="center"/>
    </xf>
    <xf numFmtId="0" fontId="48" fillId="0" borderId="116" xfId="0" applyFont="1" applyFill="1" applyBorder="1" applyAlignment="1">
      <alignment horizontal="center" vertical="center"/>
    </xf>
    <xf numFmtId="0" fontId="47" fillId="0" borderId="117" xfId="0" applyFont="1" applyFill="1" applyBorder="1" applyAlignment="1">
      <alignment horizontal="center" vertical="center"/>
    </xf>
    <xf numFmtId="0" fontId="48" fillId="0" borderId="117" xfId="0" applyFont="1" applyFill="1" applyBorder="1" applyAlignment="1">
      <alignment horizontal="center" vertical="center"/>
    </xf>
    <xf numFmtId="0" fontId="48" fillId="0" borderId="118" xfId="0" applyFont="1" applyFill="1" applyBorder="1" applyAlignment="1">
      <alignment horizontal="center" vertical="center"/>
    </xf>
    <xf numFmtId="0" fontId="47" fillId="0" borderId="119" xfId="0" applyFont="1" applyFill="1" applyBorder="1" applyAlignment="1">
      <alignment horizontal="center" vertical="center"/>
    </xf>
    <xf numFmtId="0" fontId="48" fillId="0" borderId="119" xfId="0" applyFont="1" applyFill="1" applyBorder="1" applyAlignment="1">
      <alignment horizontal="center" vertical="center"/>
    </xf>
    <xf numFmtId="0" fontId="48" fillId="0" borderId="28"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pplyProtection="1">
      <alignment horizontal="center" vertical="center"/>
      <protection locked="0"/>
    </xf>
    <xf numFmtId="0" fontId="19" fillId="0" borderId="32" xfId="0" applyFont="1" applyBorder="1">
      <alignment vertical="center"/>
    </xf>
    <xf numFmtId="0" fontId="18" fillId="0" borderId="120" xfId="0" applyFont="1" applyBorder="1" applyAlignment="1">
      <alignment horizontal="center" vertical="center"/>
    </xf>
    <xf numFmtId="0" fontId="19" fillId="0" borderId="100" xfId="0" applyFont="1" applyBorder="1" applyAlignment="1">
      <alignment horizontal="left" vertical="center"/>
    </xf>
    <xf numFmtId="0" fontId="19" fillId="0" borderId="121" xfId="0" applyFont="1" applyBorder="1" applyAlignment="1">
      <alignment horizontal="center" vertical="center"/>
    </xf>
    <xf numFmtId="0" fontId="19" fillId="0" borderId="122" xfId="0" applyFont="1" applyBorder="1" applyAlignment="1">
      <alignment horizontal="center" vertical="center"/>
    </xf>
    <xf numFmtId="0" fontId="20" fillId="0" borderId="100" xfId="0" applyFont="1" applyBorder="1" applyAlignment="1">
      <alignment horizontal="center" vertical="center"/>
    </xf>
    <xf numFmtId="0" fontId="21" fillId="0" borderId="122" xfId="0" applyFont="1" applyFill="1" applyBorder="1" applyAlignment="1">
      <alignment horizontal="center" vertical="center"/>
    </xf>
    <xf numFmtId="0" fontId="20" fillId="0" borderId="123" xfId="0" applyFont="1" applyBorder="1" applyAlignment="1">
      <alignment horizontal="center" vertical="center"/>
    </xf>
    <xf numFmtId="0" fontId="20" fillId="0" borderId="101" xfId="0" applyFont="1" applyBorder="1" applyAlignment="1">
      <alignment horizontal="center" vertical="center"/>
    </xf>
    <xf numFmtId="0" fontId="20" fillId="0" borderId="124" xfId="0" applyFont="1" applyBorder="1" applyAlignment="1">
      <alignment horizontal="center" vertical="center"/>
    </xf>
    <xf numFmtId="0" fontId="18" fillId="0" borderId="0" xfId="0" applyFont="1" applyBorder="1" applyAlignment="1">
      <alignment horizontal="center" vertical="center"/>
    </xf>
    <xf numFmtId="0" fontId="21"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50" fillId="39" borderId="32" xfId="1" applyFont="1" applyFill="1" applyBorder="1" applyAlignment="1" applyProtection="1">
      <alignment horizontal="left" vertical="center" shrinkToFit="1"/>
    </xf>
    <xf numFmtId="0" fontId="50" fillId="39" borderId="35" xfId="1" applyFont="1" applyFill="1" applyBorder="1" applyAlignment="1" applyProtection="1">
      <alignment horizontal="center" vertical="center" shrinkToFit="1"/>
    </xf>
    <xf numFmtId="0" fontId="51" fillId="39" borderId="32" xfId="1" applyFont="1" applyFill="1" applyBorder="1" applyAlignment="1" applyProtection="1">
      <alignment horizontal="center" vertical="center" shrinkToFit="1"/>
    </xf>
    <xf numFmtId="0" fontId="52" fillId="0" borderId="35" xfId="1" applyNumberFormat="1" applyFont="1" applyFill="1" applyBorder="1" applyAlignment="1" applyProtection="1">
      <alignment horizontal="center" vertical="center" shrinkToFit="1"/>
    </xf>
    <xf numFmtId="0" fontId="52" fillId="0" borderId="35" xfId="0" applyFont="1" applyFill="1" applyBorder="1" applyAlignment="1">
      <alignment horizontal="center" vertical="center"/>
    </xf>
    <xf numFmtId="0" fontId="51" fillId="0" borderId="32" xfId="0" applyFont="1" applyBorder="1" applyAlignment="1">
      <alignment horizontal="center" vertical="center"/>
    </xf>
    <xf numFmtId="0" fontId="50" fillId="0" borderId="32" xfId="0" applyFont="1" applyBorder="1" applyAlignment="1">
      <alignment horizontal="left" vertical="center"/>
    </xf>
    <xf numFmtId="0" fontId="50" fillId="0" borderId="35" xfId="0" applyFont="1" applyBorder="1" applyAlignment="1">
      <alignment horizontal="center" vertical="center"/>
    </xf>
    <xf numFmtId="0" fontId="19" fillId="0" borderId="35" xfId="0" applyFont="1" applyFill="1" applyBorder="1" applyAlignment="1">
      <alignment horizontal="center" vertical="center"/>
    </xf>
    <xf numFmtId="0" fontId="19" fillId="0" borderId="32" xfId="0" applyFont="1" applyFill="1" applyBorder="1" applyAlignment="1">
      <alignment horizontal="left" vertical="center"/>
    </xf>
    <xf numFmtId="0" fontId="20" fillId="0" borderId="38" xfId="0" applyFont="1" applyFill="1" applyBorder="1" applyAlignment="1">
      <alignment horizontal="center" vertical="center"/>
    </xf>
    <xf numFmtId="0" fontId="50" fillId="0" borderId="32" xfId="1" applyFont="1" applyFill="1" applyBorder="1" applyAlignment="1" applyProtection="1">
      <alignment horizontal="left" vertical="center" shrinkToFit="1"/>
    </xf>
    <xf numFmtId="0" fontId="50" fillId="0" borderId="35" xfId="1" applyFont="1" applyFill="1" applyBorder="1" applyAlignment="1" applyProtection="1">
      <alignment horizontal="center" vertical="center" shrinkToFit="1"/>
    </xf>
    <xf numFmtId="0" fontId="51" fillId="0" borderId="32" xfId="1" applyFont="1" applyFill="1" applyBorder="1" applyAlignment="1" applyProtection="1">
      <alignment horizontal="center" vertical="center" shrinkToFit="1"/>
    </xf>
    <xf numFmtId="0" fontId="20" fillId="0" borderId="125" xfId="0" applyFont="1" applyBorder="1" applyAlignment="1">
      <alignment horizontal="center" vertical="center"/>
    </xf>
    <xf numFmtId="0" fontId="20" fillId="0" borderId="126" xfId="0" applyFont="1" applyBorder="1" applyAlignment="1">
      <alignment horizontal="center" vertical="center"/>
    </xf>
    <xf numFmtId="0" fontId="26" fillId="0" borderId="125" xfId="0" applyFont="1" applyBorder="1" applyAlignment="1">
      <alignment horizontal="center" vertical="center"/>
    </xf>
    <xf numFmtId="0" fontId="26" fillId="0" borderId="32" xfId="0" applyFont="1" applyBorder="1" applyAlignment="1">
      <alignment horizontal="center" vertical="center"/>
    </xf>
    <xf numFmtId="0" fontId="18" fillId="0" borderId="97" xfId="0" applyFont="1" applyFill="1" applyBorder="1" applyAlignment="1">
      <alignment horizontal="center" vertical="center"/>
    </xf>
    <xf numFmtId="0" fontId="19" fillId="0" borderId="99" xfId="0" applyFont="1" applyBorder="1" applyAlignment="1">
      <alignment horizontal="left" vertical="center"/>
    </xf>
    <xf numFmtId="0" fontId="19" fillId="0" borderId="127" xfId="0" applyFont="1" applyBorder="1" applyAlignment="1">
      <alignment horizontal="center" vertical="center"/>
    </xf>
    <xf numFmtId="0" fontId="19" fillId="0" borderId="128" xfId="0" applyFont="1" applyBorder="1" applyAlignment="1">
      <alignment horizontal="center" vertical="center"/>
    </xf>
    <xf numFmtId="0" fontId="20" fillId="0" borderId="99" xfId="0" applyFont="1" applyBorder="1" applyAlignment="1">
      <alignment horizontal="center" vertical="center"/>
    </xf>
    <xf numFmtId="0" fontId="21" fillId="0" borderId="128" xfId="0" applyFont="1" applyFill="1" applyBorder="1" applyAlignment="1">
      <alignment horizontal="center" vertical="center"/>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20" fillId="0" borderId="103" xfId="0" applyFont="1" applyBorder="1" applyAlignment="1">
      <alignment horizontal="center" vertical="center"/>
    </xf>
    <xf numFmtId="0" fontId="2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Border="1">
      <alignment vertical="center"/>
    </xf>
    <xf numFmtId="0" fontId="5" fillId="0" borderId="0" xfId="0" applyFont="1" applyFill="1" applyBorder="1">
      <alignment vertical="center"/>
    </xf>
    <xf numFmtId="0" fontId="25" fillId="47" borderId="44" xfId="0" applyFont="1" applyFill="1" applyBorder="1" applyAlignment="1" applyProtection="1">
      <alignment horizontal="center" vertical="center"/>
      <protection locked="0"/>
    </xf>
    <xf numFmtId="0" fontId="18" fillId="47" borderId="53" xfId="0" applyFont="1" applyFill="1" applyBorder="1" applyAlignment="1" applyProtection="1">
      <alignment horizontal="center" vertical="center"/>
      <protection locked="0"/>
    </xf>
    <xf numFmtId="0" fontId="25" fillId="47" borderId="53" xfId="0" applyFont="1" applyFill="1" applyBorder="1" applyAlignment="1" applyProtection="1">
      <alignment horizontal="center" vertical="center"/>
      <protection locked="0"/>
    </xf>
    <xf numFmtId="0" fontId="25" fillId="47" borderId="75" xfId="0" applyFont="1" applyFill="1" applyBorder="1" applyAlignment="1" applyProtection="1">
      <alignment horizontal="center" vertical="center"/>
      <protection locked="0"/>
    </xf>
    <xf numFmtId="0" fontId="5" fillId="0" borderId="81" xfId="0" applyFont="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8" fillId="0" borderId="90" xfId="0" applyFont="1" applyBorder="1" applyAlignment="1">
      <alignment horizontal="center" vertical="center"/>
    </xf>
    <xf numFmtId="0" fontId="19" fillId="0" borderId="67" xfId="0" applyFont="1" applyBorder="1" applyAlignment="1">
      <alignment horizontal="left" vertical="center"/>
    </xf>
    <xf numFmtId="0" fontId="19" fillId="0" borderId="133" xfId="0" applyFont="1" applyBorder="1" applyAlignment="1">
      <alignment horizontal="center" vertical="center"/>
    </xf>
    <xf numFmtId="0" fontId="19" fillId="0" borderId="131" xfId="0" applyFont="1" applyBorder="1" applyAlignment="1">
      <alignment horizontal="center" vertical="center"/>
    </xf>
    <xf numFmtId="0" fontId="20" fillId="0" borderId="67" xfId="0" applyFont="1" applyBorder="1" applyAlignment="1">
      <alignment horizontal="center" vertical="center"/>
    </xf>
    <xf numFmtId="0" fontId="21" fillId="0" borderId="131" xfId="0" applyFont="1" applyFill="1" applyBorder="1" applyAlignment="1">
      <alignment horizontal="center" vertical="center"/>
    </xf>
    <xf numFmtId="0" fontId="20" fillId="0" borderId="134" xfId="0" applyFont="1" applyBorder="1" applyAlignment="1">
      <alignment horizontal="center" vertical="center"/>
    </xf>
    <xf numFmtId="0" fontId="20" fillId="0" borderId="135" xfId="0" applyFont="1" applyBorder="1" applyAlignment="1">
      <alignment horizontal="center" vertical="center"/>
    </xf>
    <xf numFmtId="0" fontId="20" fillId="0" borderId="92" xfId="0" applyFont="1" applyBorder="1" applyAlignment="1">
      <alignment horizontal="center" vertical="center"/>
    </xf>
    <xf numFmtId="0" fontId="19" fillId="0" borderId="32" xfId="0" applyFont="1" applyBorder="1" applyAlignment="1">
      <alignment horizontal="center" vertical="center"/>
    </xf>
    <xf numFmtId="0" fontId="19" fillId="0" borderId="100" xfId="0" applyFont="1" applyBorder="1" applyAlignment="1">
      <alignment horizontal="center" vertical="center"/>
    </xf>
    <xf numFmtId="0" fontId="24" fillId="35" borderId="107" xfId="0" applyFont="1" applyFill="1" applyBorder="1" applyAlignment="1">
      <alignment horizontal="center" vertical="center"/>
    </xf>
    <xf numFmtId="0" fontId="24" fillId="35" borderId="108" xfId="0" applyFont="1" applyFill="1" applyBorder="1" applyAlignment="1">
      <alignment horizontal="center" vertical="center"/>
    </xf>
    <xf numFmtId="0" fontId="24" fillId="35" borderId="0" xfId="0" applyFont="1" applyFill="1" applyBorder="1" applyAlignment="1">
      <alignment horizontal="center" vertical="center"/>
    </xf>
    <xf numFmtId="0" fontId="24" fillId="35" borderId="104" xfId="0" applyFont="1" applyFill="1" applyBorder="1" applyAlignment="1">
      <alignment horizontal="center" vertical="center"/>
    </xf>
    <xf numFmtId="0" fontId="24" fillId="35" borderId="0" xfId="0" applyFont="1" applyFill="1" applyAlignment="1">
      <alignment horizontal="center" vertical="center"/>
    </xf>
    <xf numFmtId="0" fontId="19" fillId="0" borderId="136" xfId="0" applyFont="1" applyBorder="1" applyAlignment="1">
      <alignment horizontal="center" vertical="center"/>
    </xf>
    <xf numFmtId="0" fontId="23" fillId="0" borderId="0" xfId="0" applyFont="1" applyFill="1" applyBorder="1" applyAlignment="1">
      <alignment horizontal="center" vertical="center"/>
    </xf>
    <xf numFmtId="0" fontId="28" fillId="0" borderId="0" xfId="0" applyFont="1" applyFill="1" applyBorder="1" applyAlignment="1" applyProtection="1">
      <alignment horizontal="center" vertical="center"/>
      <protection locked="0"/>
    </xf>
    <xf numFmtId="0" fontId="108"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6" fillId="0" borderId="0" xfId="0" applyFont="1" applyFill="1" applyBorder="1" applyAlignment="1">
      <alignment horizontal="center" vertical="center"/>
    </xf>
    <xf numFmtId="0" fontId="31" fillId="0" borderId="0" xfId="0" applyFont="1" applyFill="1" applyBorder="1" applyAlignment="1">
      <alignment horizontal="left" vertical="top" wrapText="1"/>
    </xf>
    <xf numFmtId="0" fontId="36" fillId="0" borderId="0" xfId="0" applyFont="1" applyFill="1" applyBorder="1" applyAlignment="1">
      <alignment horizontal="center" vertical="top" wrapText="1"/>
    </xf>
    <xf numFmtId="0" fontId="37" fillId="0" borderId="0" xfId="0" applyFont="1" applyFill="1" applyBorder="1" applyAlignment="1">
      <alignment horizontal="left" vertical="top" wrapText="1"/>
    </xf>
    <xf numFmtId="0" fontId="41"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09" fillId="0" borderId="0" xfId="0" applyFont="1" applyFill="1" applyBorder="1" applyAlignment="1">
      <alignment horizontal="left" vertical="center"/>
    </xf>
    <xf numFmtId="0" fontId="42" fillId="0" borderId="0" xfId="0" applyFont="1" applyFill="1" applyBorder="1" applyAlignment="1">
      <alignment horizontal="left" vertical="center"/>
    </xf>
    <xf numFmtId="0" fontId="33" fillId="36" borderId="79" xfId="0" applyFont="1" applyFill="1" applyBorder="1" applyAlignment="1">
      <alignment horizontal="center" vertical="center"/>
    </xf>
    <xf numFmtId="0" fontId="109" fillId="35" borderId="110" xfId="0" applyFont="1" applyFill="1" applyBorder="1" applyAlignment="1">
      <alignment horizontal="left" vertical="center"/>
    </xf>
    <xf numFmtId="0" fontId="109" fillId="35" borderId="0" xfId="0" applyFont="1" applyFill="1" applyBorder="1" applyAlignment="1">
      <alignment horizontal="left" vertical="center"/>
    </xf>
    <xf numFmtId="0" fontId="42" fillId="35" borderId="110" xfId="0" applyFont="1" applyFill="1" applyBorder="1" applyAlignment="1">
      <alignment horizontal="left" vertical="center"/>
    </xf>
    <xf numFmtId="0" fontId="42" fillId="35" borderId="0" xfId="0" applyFont="1" applyFill="1" applyBorder="1" applyAlignment="1">
      <alignment horizontal="left" vertical="center"/>
    </xf>
    <xf numFmtId="0" fontId="105" fillId="36" borderId="0" xfId="0" applyFont="1" applyFill="1" applyBorder="1" applyAlignment="1">
      <alignment horizontal="center" vertical="center"/>
    </xf>
    <xf numFmtId="0" fontId="13" fillId="34" borderId="0" xfId="0" applyFont="1" applyFill="1" applyBorder="1" applyAlignment="1">
      <alignment horizontal="center" vertical="top" wrapText="1"/>
    </xf>
    <xf numFmtId="0" fontId="36" fillId="34" borderId="0" xfId="0" applyFont="1" applyFill="1" applyBorder="1" applyAlignment="1">
      <alignment horizontal="center" vertical="top" wrapText="1"/>
    </xf>
    <xf numFmtId="0" fontId="37" fillId="35" borderId="0" xfId="0" applyFont="1" applyFill="1" applyBorder="1" applyAlignment="1">
      <alignment horizontal="left" vertical="top" wrapText="1"/>
    </xf>
    <xf numFmtId="0" fontId="41" fillId="34" borderId="0" xfId="0" applyFont="1" applyFill="1" applyBorder="1" applyAlignment="1">
      <alignment horizontal="center" vertical="center"/>
    </xf>
    <xf numFmtId="0" fontId="17" fillId="35" borderId="105" xfId="0" applyFont="1" applyFill="1" applyBorder="1" applyAlignment="1">
      <alignment horizontal="center" vertical="center"/>
    </xf>
    <xf numFmtId="0" fontId="17" fillId="35" borderId="106" xfId="0" applyFont="1" applyFill="1" applyBorder="1" applyAlignment="1">
      <alignment horizontal="center" vertical="center"/>
    </xf>
    <xf numFmtId="0" fontId="109" fillId="35" borderId="109" xfId="0" applyFont="1" applyFill="1" applyBorder="1" applyAlignment="1">
      <alignment horizontal="left" vertical="center"/>
    </xf>
    <xf numFmtId="0" fontId="109" fillId="35" borderId="107" xfId="0" applyFont="1" applyFill="1" applyBorder="1" applyAlignment="1">
      <alignment horizontal="left" vertical="center"/>
    </xf>
    <xf numFmtId="0" fontId="34" fillId="35" borderId="100" xfId="0" applyFont="1" applyFill="1" applyBorder="1" applyAlignment="1">
      <alignment horizontal="center" vertical="center"/>
    </xf>
    <xf numFmtId="0" fontId="34" fillId="35" borderId="101" xfId="0" applyFont="1" applyFill="1" applyBorder="1" applyAlignment="1">
      <alignment horizontal="center" vertical="center"/>
    </xf>
    <xf numFmtId="0" fontId="34" fillId="35" borderId="102" xfId="0" applyFont="1" applyFill="1" applyBorder="1" applyAlignment="1">
      <alignment horizontal="center" vertical="center"/>
    </xf>
    <xf numFmtId="0" fontId="34" fillId="35" borderId="99" xfId="0" applyFont="1" applyFill="1" applyBorder="1" applyAlignment="1">
      <alignment horizontal="center" vertical="center"/>
    </xf>
    <xf numFmtId="0" fontId="34" fillId="35" borderId="103" xfId="0" applyFont="1" applyFill="1" applyBorder="1" applyAlignment="1">
      <alignment horizontal="center" vertical="center"/>
    </xf>
    <xf numFmtId="0" fontId="36" fillId="34" borderId="0" xfId="0" applyFont="1" applyFill="1" applyBorder="1" applyAlignment="1">
      <alignment horizontal="center" vertical="center"/>
    </xf>
    <xf numFmtId="0" fontId="31" fillId="35" borderId="0" xfId="0" applyFont="1" applyFill="1" applyBorder="1" applyAlignment="1">
      <alignment horizontal="left" vertical="top" wrapText="1"/>
    </xf>
    <xf numFmtId="0" fontId="34" fillId="35" borderId="32" xfId="0" applyFont="1" applyFill="1" applyBorder="1" applyAlignment="1">
      <alignment horizontal="center" vertical="center"/>
    </xf>
    <xf numFmtId="0" fontId="34" fillId="35" borderId="37" xfId="0" applyFont="1" applyFill="1" applyBorder="1" applyAlignment="1">
      <alignment horizontal="center" vertical="center"/>
    </xf>
    <xf numFmtId="0" fontId="34" fillId="35" borderId="89" xfId="0" applyFont="1" applyFill="1" applyBorder="1" applyAlignment="1">
      <alignment horizontal="center" vertical="center"/>
    </xf>
    <xf numFmtId="0" fontId="34" fillId="35" borderId="67" xfId="0" applyFont="1" applyFill="1" applyBorder="1" applyAlignment="1">
      <alignment horizontal="center" vertical="center"/>
    </xf>
    <xf numFmtId="0" fontId="34" fillId="35" borderId="92" xfId="0" applyFont="1" applyFill="1" applyBorder="1" applyAlignment="1">
      <alignment horizontal="center" vertical="center"/>
    </xf>
    <xf numFmtId="0" fontId="34" fillId="35" borderId="38" xfId="0" applyFont="1" applyFill="1" applyBorder="1" applyAlignment="1">
      <alignment horizontal="center" vertical="center"/>
    </xf>
    <xf numFmtId="0" fontId="34" fillId="35" borderId="51" xfId="0" applyFont="1" applyFill="1" applyBorder="1" applyAlignment="1">
      <alignment horizontal="center" vertical="center"/>
    </xf>
    <xf numFmtId="0" fontId="34" fillId="35" borderId="95" xfId="0" applyFont="1" applyFill="1" applyBorder="1" applyAlignment="1">
      <alignment horizontal="center" vertical="center"/>
    </xf>
    <xf numFmtId="0" fontId="2" fillId="38" borderId="0" xfId="0" applyFont="1" applyFill="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6" fillId="0" borderId="0" xfId="0" applyFont="1" applyFill="1" applyBorder="1" applyAlignment="1">
      <alignment horizontal="center" vertical="center"/>
    </xf>
    <xf numFmtId="0" fontId="7" fillId="33" borderId="0" xfId="0" applyFont="1" applyFill="1" applyBorder="1" applyAlignment="1">
      <alignment horizontal="center" vertical="center"/>
    </xf>
    <xf numFmtId="0" fontId="8" fillId="34" borderId="0" xfId="0" applyFont="1" applyFill="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71"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108" fillId="0" borderId="45" xfId="0" applyFont="1" applyFill="1" applyBorder="1" applyAlignment="1" applyProtection="1">
      <alignment horizontal="center" vertical="center" wrapText="1"/>
      <protection locked="0"/>
    </xf>
    <xf numFmtId="0" fontId="108" fillId="0" borderId="47" xfId="0" applyFont="1" applyFill="1" applyBorder="1" applyAlignment="1" applyProtection="1">
      <alignment horizontal="center" vertical="center"/>
      <protection locked="0"/>
    </xf>
    <xf numFmtId="0" fontId="108" fillId="0" borderId="73" xfId="0" applyFont="1" applyFill="1" applyBorder="1" applyAlignment="1" applyProtection="1">
      <alignment horizontal="center" vertical="center"/>
      <protection locked="0"/>
    </xf>
    <xf numFmtId="0" fontId="108" fillId="0" borderId="74" xfId="0" applyFont="1" applyFill="1" applyBorder="1" applyAlignment="1" applyProtection="1">
      <alignment horizontal="center" vertical="center"/>
      <protection locked="0"/>
    </xf>
    <xf numFmtId="0" fontId="108" fillId="0" borderId="76" xfId="0" applyFont="1" applyFill="1" applyBorder="1" applyAlignment="1" applyProtection="1">
      <alignment horizontal="center" vertical="center"/>
      <protection locked="0"/>
    </xf>
    <xf numFmtId="0" fontId="108" fillId="0" borderId="78" xfId="0" applyFont="1" applyFill="1" applyBorder="1" applyAlignment="1" applyProtection="1">
      <alignment horizontal="center" vertical="center"/>
      <protection locked="0"/>
    </xf>
    <xf numFmtId="0" fontId="2" fillId="0" borderId="76" xfId="0" applyFont="1" applyFill="1" applyBorder="1" applyAlignment="1" applyProtection="1">
      <alignment horizontal="center" vertical="center"/>
      <protection locked="0"/>
    </xf>
    <xf numFmtId="0" fontId="2" fillId="0" borderId="77" xfId="0" applyFont="1" applyFill="1" applyBorder="1" applyAlignment="1" applyProtection="1">
      <alignment horizontal="center" vertical="center"/>
      <protection locked="0"/>
    </xf>
    <xf numFmtId="0" fontId="30" fillId="38" borderId="0" xfId="0" applyFont="1" applyFill="1" applyBorder="1" applyAlignment="1">
      <alignment horizontal="center" vertical="center"/>
    </xf>
    <xf numFmtId="0" fontId="31" fillId="38" borderId="0" xfId="0" applyFont="1" applyFill="1" applyBorder="1" applyAlignment="1">
      <alignment horizontal="center" vertical="center"/>
    </xf>
    <xf numFmtId="0" fontId="12" fillId="35" borderId="0"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1"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106" fillId="0" borderId="10" xfId="0" applyFont="1" applyBorder="1" applyAlignment="1">
      <alignment horizontal="center" vertical="center"/>
    </xf>
    <xf numFmtId="0" fontId="106" fillId="0" borderId="11" xfId="0" applyFont="1" applyBorder="1" applyAlignment="1">
      <alignment horizontal="center" vertical="center"/>
    </xf>
    <xf numFmtId="0" fontId="106" fillId="0" borderId="12" xfId="0" applyFont="1" applyBorder="1" applyAlignment="1">
      <alignment horizontal="center" vertical="center"/>
    </xf>
    <xf numFmtId="0" fontId="106" fillId="0" borderId="13" xfId="0" applyFont="1" applyBorder="1" applyAlignment="1">
      <alignment horizontal="center" vertical="center"/>
    </xf>
    <xf numFmtId="0" fontId="106" fillId="0" borderId="14" xfId="0" applyFont="1" applyBorder="1" applyAlignment="1">
      <alignment horizontal="center" vertical="center"/>
    </xf>
    <xf numFmtId="0" fontId="106" fillId="0" borderId="15" xfId="0" applyFont="1" applyBorder="1" applyAlignment="1">
      <alignment horizontal="center" vertical="center"/>
    </xf>
    <xf numFmtId="0" fontId="9" fillId="35" borderId="0" xfId="0" applyFont="1" applyFill="1" applyBorder="1" applyAlignment="1">
      <alignment horizontal="center" vertical="center"/>
    </xf>
    <xf numFmtId="0" fontId="10" fillId="33" borderId="0" xfId="0" applyFont="1" applyFill="1" applyBorder="1" applyAlignment="1">
      <alignment horizontal="center" vertical="center"/>
    </xf>
    <xf numFmtId="0" fontId="111" fillId="35" borderId="0" xfId="0" applyFont="1" applyFill="1" applyBorder="1" applyAlignment="1">
      <alignment horizontal="center" vertical="center"/>
    </xf>
    <xf numFmtId="0" fontId="10"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6" fillId="35" borderId="0" xfId="0" applyFont="1" applyFill="1" applyAlignment="1">
      <alignment horizontal="center" vertical="center" wrapText="1"/>
    </xf>
    <xf numFmtId="0" fontId="16" fillId="35" borderId="0" xfId="0" applyFont="1" applyFill="1" applyAlignment="1">
      <alignment horizontal="center" vertical="center"/>
    </xf>
    <xf numFmtId="0" fontId="34" fillId="35" borderId="86" xfId="0" applyFont="1" applyFill="1" applyBorder="1" applyAlignment="1">
      <alignment horizontal="center" vertical="center"/>
    </xf>
    <xf numFmtId="0" fontId="34" fillId="35" borderId="87" xfId="0" applyFont="1" applyFill="1" applyBorder="1" applyAlignment="1">
      <alignment horizontal="center" vertical="center"/>
    </xf>
    <xf numFmtId="0" fontId="34" fillId="35" borderId="0" xfId="0" applyFont="1" applyFill="1" applyBorder="1" applyAlignment="1">
      <alignment horizontal="center" vertical="center"/>
    </xf>
    <xf numFmtId="0" fontId="34" fillId="35" borderId="30" xfId="0" applyFont="1" applyFill="1" applyBorder="1" applyAlignment="1">
      <alignment horizontal="center" vertical="center"/>
    </xf>
    <xf numFmtId="0" fontId="2" fillId="33" borderId="0" xfId="0" applyFont="1" applyFill="1" applyBorder="1" applyAlignment="1">
      <alignment horizontal="center" vertical="center"/>
    </xf>
  </cellXfs>
  <cellStyles count="42081">
    <cellStyle name="20% - 강조색1 10" xfId="2"/>
    <cellStyle name="20% - 강조색1 10 2" xfId="3"/>
    <cellStyle name="20% - 강조색1 10 2 2" xfId="4"/>
    <cellStyle name="20% - 강조색1 10 2 2 2" xfId="5"/>
    <cellStyle name="20% - 강조색1 10 2 2 3" xfId="6"/>
    <cellStyle name="20% - 강조색1 10 2 2 4" xfId="7"/>
    <cellStyle name="20% - 강조색1 10 2 2 5" xfId="8"/>
    <cellStyle name="20% - 강조색1 10 2 3" xfId="9"/>
    <cellStyle name="20% - 강조색1 10 2 4" xfId="10"/>
    <cellStyle name="20% - 강조색1 10 2 5" xfId="11"/>
    <cellStyle name="20% - 강조색1 10 2 6" xfId="12"/>
    <cellStyle name="20% - 강조색1 10 3" xfId="13"/>
    <cellStyle name="20% - 강조색1 10 3 2" xfId="14"/>
    <cellStyle name="20% - 강조색1 10 3 2 2" xfId="15"/>
    <cellStyle name="20% - 강조색1 10 3 2 3" xfId="16"/>
    <cellStyle name="20% - 강조색1 10 3 2 4" xfId="17"/>
    <cellStyle name="20% - 강조색1 10 3 2 5" xfId="18"/>
    <cellStyle name="20% - 강조색1 10 3 3" xfId="19"/>
    <cellStyle name="20% - 강조색1 10 3 4" xfId="20"/>
    <cellStyle name="20% - 강조색1 10 3 5" xfId="21"/>
    <cellStyle name="20% - 강조색1 10 3 6" xfId="22"/>
    <cellStyle name="20% - 강조색1 10 4" xfId="23"/>
    <cellStyle name="20% - 강조색1 10 4 2" xfId="24"/>
    <cellStyle name="20% - 강조색1 10 4 3" xfId="25"/>
    <cellStyle name="20% - 강조색1 10 4 4" xfId="26"/>
    <cellStyle name="20% - 강조색1 10 4 5" xfId="27"/>
    <cellStyle name="20% - 강조색1 10 5" xfId="28"/>
    <cellStyle name="20% - 강조색1 10 6" xfId="29"/>
    <cellStyle name="20% - 강조색1 10 7" xfId="30"/>
    <cellStyle name="20% - 강조색1 10 8" xfId="31"/>
    <cellStyle name="20% - 강조색1 11" xfId="32"/>
    <cellStyle name="20% - 강조색1 11 2" xfId="33"/>
    <cellStyle name="20% - 강조색1 11 2 2" xfId="34"/>
    <cellStyle name="20% - 강조색1 11 2 2 2" xfId="35"/>
    <cellStyle name="20% - 강조색1 11 2 2 3" xfId="36"/>
    <cellStyle name="20% - 강조색1 11 2 2 4" xfId="37"/>
    <cellStyle name="20% - 강조색1 11 2 2 5" xfId="38"/>
    <cellStyle name="20% - 강조색1 11 2 3" xfId="39"/>
    <cellStyle name="20% - 강조색1 11 2 4" xfId="40"/>
    <cellStyle name="20% - 강조색1 11 2 5" xfId="41"/>
    <cellStyle name="20% - 강조색1 11 2 6" xfId="42"/>
    <cellStyle name="20% - 강조색1 11 3" xfId="43"/>
    <cellStyle name="20% - 강조색1 11 3 2" xfId="44"/>
    <cellStyle name="20% - 강조색1 11 3 3" xfId="45"/>
    <cellStyle name="20% - 강조색1 11 3 4" xfId="46"/>
    <cellStyle name="20% - 강조색1 11 3 5" xfId="47"/>
    <cellStyle name="20% - 강조색1 11 4" xfId="48"/>
    <cellStyle name="20% - 강조색1 11 5" xfId="49"/>
    <cellStyle name="20% - 강조색1 11 6" xfId="50"/>
    <cellStyle name="20% - 강조색1 11 7" xfId="51"/>
    <cellStyle name="20% - 강조색1 12" xfId="52"/>
    <cellStyle name="20% - 강조색1 12 2" xfId="53"/>
    <cellStyle name="20% - 강조색1 12 2 2" xfId="54"/>
    <cellStyle name="20% - 강조색1 12 2 3" xfId="55"/>
    <cellStyle name="20% - 강조색1 12 2 4" xfId="56"/>
    <cellStyle name="20% - 강조색1 12 2 5" xfId="57"/>
    <cellStyle name="20% - 강조색1 12 3" xfId="58"/>
    <cellStyle name="20% - 강조색1 12 4" xfId="59"/>
    <cellStyle name="20% - 강조색1 12 5" xfId="60"/>
    <cellStyle name="20% - 강조색1 12 6" xfId="61"/>
    <cellStyle name="20% - 강조색1 13" xfId="62"/>
    <cellStyle name="20% - 강조색1 13 2" xfId="63"/>
    <cellStyle name="20% - 강조색1 13 3" xfId="64"/>
    <cellStyle name="20% - 강조색1 13 4" xfId="65"/>
    <cellStyle name="20% - 강조색1 13 5" xfId="66"/>
    <cellStyle name="20% - 강조색1 2" xfId="67"/>
    <cellStyle name="20% - 강조색1 2 10" xfId="68"/>
    <cellStyle name="20% - 강조색1 2 10 2" xfId="69"/>
    <cellStyle name="20% - 강조색1 2 10 3" xfId="70"/>
    <cellStyle name="20% - 강조색1 2 10 4" xfId="71"/>
    <cellStyle name="20% - 강조색1 2 10 5" xfId="72"/>
    <cellStyle name="20% - 강조색1 2 11" xfId="73"/>
    <cellStyle name="20% - 강조색1 2 12" xfId="74"/>
    <cellStyle name="20% - 강조색1 2 13" xfId="75"/>
    <cellStyle name="20% - 강조색1 2 14" xfId="76"/>
    <cellStyle name="20% - 강조색1 2 15" xfId="77"/>
    <cellStyle name="20% - 강조색1 2 16" xfId="78"/>
    <cellStyle name="20% - 강조색1 2 17" xfId="79"/>
    <cellStyle name="20% - 강조색1 2 18" xfId="80"/>
    <cellStyle name="20% - 강조색1 2 19" xfId="81"/>
    <cellStyle name="20% - 강조색1 2 2" xfId="82"/>
    <cellStyle name="20% - 강조색1 2 2 10" xfId="83"/>
    <cellStyle name="20% - 강조색1 2 2 11" xfId="84"/>
    <cellStyle name="20% - 강조색1 2 2 12" xfId="85"/>
    <cellStyle name="20% - 강조색1 2 2 2" xfId="86"/>
    <cellStyle name="20% - 강조색1 2 2 3" xfId="87"/>
    <cellStyle name="20% - 강조색1 2 2 3 10" xfId="88"/>
    <cellStyle name="20% - 강조색1 2 2 3 2" xfId="89"/>
    <cellStyle name="20% - 강조색1 2 2 3 2 2" xfId="90"/>
    <cellStyle name="20% - 강조색1 2 2 3 2 2 2" xfId="91"/>
    <cellStyle name="20% - 강조색1 2 2 3 2 2 2 2" xfId="92"/>
    <cellStyle name="20% - 강조색1 2 2 3 2 2 2 2 2" xfId="93"/>
    <cellStyle name="20% - 강조색1 2 2 3 2 2 2 2 3" xfId="94"/>
    <cellStyle name="20% - 강조색1 2 2 3 2 2 2 2 4" xfId="95"/>
    <cellStyle name="20% - 강조색1 2 2 3 2 2 2 2 5" xfId="96"/>
    <cellStyle name="20% - 강조색1 2 2 3 2 2 2 3" xfId="97"/>
    <cellStyle name="20% - 강조색1 2 2 3 2 2 2 4" xfId="98"/>
    <cellStyle name="20% - 강조색1 2 2 3 2 2 2 5" xfId="99"/>
    <cellStyle name="20% - 강조색1 2 2 3 2 2 2 6" xfId="100"/>
    <cellStyle name="20% - 강조색1 2 2 3 2 2 3" xfId="101"/>
    <cellStyle name="20% - 강조색1 2 2 3 2 2 3 2" xfId="102"/>
    <cellStyle name="20% - 강조색1 2 2 3 2 2 3 2 2" xfId="103"/>
    <cellStyle name="20% - 강조색1 2 2 3 2 2 3 2 3" xfId="104"/>
    <cellStyle name="20% - 강조색1 2 2 3 2 2 3 2 4" xfId="105"/>
    <cellStyle name="20% - 강조색1 2 2 3 2 2 3 2 5" xfId="106"/>
    <cellStyle name="20% - 강조색1 2 2 3 2 2 3 3" xfId="107"/>
    <cellStyle name="20% - 강조색1 2 2 3 2 2 3 4" xfId="108"/>
    <cellStyle name="20% - 강조색1 2 2 3 2 2 3 5" xfId="109"/>
    <cellStyle name="20% - 강조색1 2 2 3 2 2 3 6" xfId="110"/>
    <cellStyle name="20% - 강조색1 2 2 3 2 2 4" xfId="111"/>
    <cellStyle name="20% - 강조색1 2 2 3 2 2 4 2" xfId="112"/>
    <cellStyle name="20% - 강조색1 2 2 3 2 2 4 3" xfId="113"/>
    <cellStyle name="20% - 강조색1 2 2 3 2 2 4 4" xfId="114"/>
    <cellStyle name="20% - 강조색1 2 2 3 2 2 4 5" xfId="115"/>
    <cellStyle name="20% - 강조색1 2 2 3 2 2 5" xfId="116"/>
    <cellStyle name="20% - 강조색1 2 2 3 2 2 6" xfId="117"/>
    <cellStyle name="20% - 강조색1 2 2 3 2 2 7" xfId="118"/>
    <cellStyle name="20% - 강조색1 2 2 3 2 2 8" xfId="119"/>
    <cellStyle name="20% - 강조색1 2 2 3 2 3" xfId="120"/>
    <cellStyle name="20% - 강조색1 2 2 3 2 3 2" xfId="121"/>
    <cellStyle name="20% - 강조색1 2 2 3 2 3 2 2" xfId="122"/>
    <cellStyle name="20% - 강조색1 2 2 3 2 3 2 3" xfId="123"/>
    <cellStyle name="20% - 강조색1 2 2 3 2 3 2 4" xfId="124"/>
    <cellStyle name="20% - 강조색1 2 2 3 2 3 2 5" xfId="125"/>
    <cellStyle name="20% - 강조색1 2 2 3 2 3 3" xfId="126"/>
    <cellStyle name="20% - 강조색1 2 2 3 2 3 4" xfId="127"/>
    <cellStyle name="20% - 강조색1 2 2 3 2 3 5" xfId="128"/>
    <cellStyle name="20% - 강조색1 2 2 3 2 3 6" xfId="129"/>
    <cellStyle name="20% - 강조색1 2 2 3 2 4" xfId="130"/>
    <cellStyle name="20% - 강조색1 2 2 3 2 4 2" xfId="131"/>
    <cellStyle name="20% - 강조색1 2 2 3 2 4 2 2" xfId="132"/>
    <cellStyle name="20% - 강조색1 2 2 3 2 4 2 3" xfId="133"/>
    <cellStyle name="20% - 강조색1 2 2 3 2 4 2 4" xfId="134"/>
    <cellStyle name="20% - 강조색1 2 2 3 2 4 2 5" xfId="135"/>
    <cellStyle name="20% - 강조색1 2 2 3 2 4 3" xfId="136"/>
    <cellStyle name="20% - 강조색1 2 2 3 2 4 4" xfId="137"/>
    <cellStyle name="20% - 강조색1 2 2 3 2 4 5" xfId="138"/>
    <cellStyle name="20% - 강조색1 2 2 3 2 4 6" xfId="139"/>
    <cellStyle name="20% - 강조색1 2 2 3 2 5" xfId="140"/>
    <cellStyle name="20% - 강조색1 2 2 3 2 5 2" xfId="141"/>
    <cellStyle name="20% - 강조색1 2 2 3 2 5 3" xfId="142"/>
    <cellStyle name="20% - 강조색1 2 2 3 2 5 4" xfId="143"/>
    <cellStyle name="20% - 강조색1 2 2 3 2 5 5" xfId="144"/>
    <cellStyle name="20% - 강조색1 2 2 3 2 6" xfId="145"/>
    <cellStyle name="20% - 강조색1 2 2 3 2 7" xfId="146"/>
    <cellStyle name="20% - 강조색1 2 2 3 2 8" xfId="147"/>
    <cellStyle name="20% - 강조색1 2 2 3 2 9" xfId="148"/>
    <cellStyle name="20% - 강조색1 2 2 3 3" xfId="149"/>
    <cellStyle name="20% - 강조색1 2 2 3 3 2" xfId="150"/>
    <cellStyle name="20% - 강조색1 2 2 3 3 2 2" xfId="151"/>
    <cellStyle name="20% - 강조색1 2 2 3 3 2 2 2" xfId="152"/>
    <cellStyle name="20% - 강조색1 2 2 3 3 2 2 3" xfId="153"/>
    <cellStyle name="20% - 강조색1 2 2 3 3 2 2 4" xfId="154"/>
    <cellStyle name="20% - 강조색1 2 2 3 3 2 2 5" xfId="155"/>
    <cellStyle name="20% - 강조색1 2 2 3 3 2 3" xfId="156"/>
    <cellStyle name="20% - 강조색1 2 2 3 3 2 4" xfId="157"/>
    <cellStyle name="20% - 강조색1 2 2 3 3 2 5" xfId="158"/>
    <cellStyle name="20% - 강조색1 2 2 3 3 2 6" xfId="159"/>
    <cellStyle name="20% - 강조색1 2 2 3 3 3" xfId="160"/>
    <cellStyle name="20% - 강조색1 2 2 3 3 3 2" xfId="161"/>
    <cellStyle name="20% - 강조색1 2 2 3 3 3 2 2" xfId="162"/>
    <cellStyle name="20% - 강조색1 2 2 3 3 3 2 3" xfId="163"/>
    <cellStyle name="20% - 강조색1 2 2 3 3 3 2 4" xfId="164"/>
    <cellStyle name="20% - 강조색1 2 2 3 3 3 2 5" xfId="165"/>
    <cellStyle name="20% - 강조색1 2 2 3 3 3 3" xfId="166"/>
    <cellStyle name="20% - 강조색1 2 2 3 3 3 4" xfId="167"/>
    <cellStyle name="20% - 강조색1 2 2 3 3 3 5" xfId="168"/>
    <cellStyle name="20% - 강조색1 2 2 3 3 3 6" xfId="169"/>
    <cellStyle name="20% - 강조색1 2 2 3 3 4" xfId="170"/>
    <cellStyle name="20% - 강조색1 2 2 3 3 4 2" xfId="171"/>
    <cellStyle name="20% - 강조색1 2 2 3 3 4 3" xfId="172"/>
    <cellStyle name="20% - 강조색1 2 2 3 3 4 4" xfId="173"/>
    <cellStyle name="20% - 강조색1 2 2 3 3 4 5" xfId="174"/>
    <cellStyle name="20% - 강조색1 2 2 3 3 5" xfId="175"/>
    <cellStyle name="20% - 강조색1 2 2 3 3 6" xfId="176"/>
    <cellStyle name="20% - 강조색1 2 2 3 3 7" xfId="177"/>
    <cellStyle name="20% - 강조색1 2 2 3 3 8" xfId="178"/>
    <cellStyle name="20% - 강조색1 2 2 3 4" xfId="179"/>
    <cellStyle name="20% - 강조색1 2 2 3 4 2" xfId="180"/>
    <cellStyle name="20% - 강조색1 2 2 3 4 2 2" xfId="181"/>
    <cellStyle name="20% - 강조색1 2 2 3 4 2 2 2" xfId="182"/>
    <cellStyle name="20% - 강조색1 2 2 3 4 2 2 3" xfId="183"/>
    <cellStyle name="20% - 강조색1 2 2 3 4 2 2 4" xfId="184"/>
    <cellStyle name="20% - 강조색1 2 2 3 4 2 2 5" xfId="185"/>
    <cellStyle name="20% - 강조색1 2 2 3 4 2 3" xfId="186"/>
    <cellStyle name="20% - 강조색1 2 2 3 4 2 4" xfId="187"/>
    <cellStyle name="20% - 강조색1 2 2 3 4 2 5" xfId="188"/>
    <cellStyle name="20% - 강조색1 2 2 3 4 2 6" xfId="189"/>
    <cellStyle name="20% - 강조색1 2 2 3 4 3" xfId="190"/>
    <cellStyle name="20% - 강조색1 2 2 3 4 3 2" xfId="191"/>
    <cellStyle name="20% - 강조색1 2 2 3 4 3 3" xfId="192"/>
    <cellStyle name="20% - 강조색1 2 2 3 4 3 4" xfId="193"/>
    <cellStyle name="20% - 강조색1 2 2 3 4 3 5" xfId="194"/>
    <cellStyle name="20% - 강조색1 2 2 3 4 4" xfId="195"/>
    <cellStyle name="20% - 강조색1 2 2 3 4 5" xfId="196"/>
    <cellStyle name="20% - 강조색1 2 2 3 4 6" xfId="197"/>
    <cellStyle name="20% - 강조색1 2 2 3 4 7" xfId="198"/>
    <cellStyle name="20% - 강조색1 2 2 3 5" xfId="199"/>
    <cellStyle name="20% - 강조색1 2 2 3 5 2" xfId="200"/>
    <cellStyle name="20% - 강조색1 2 2 3 5 2 2" xfId="201"/>
    <cellStyle name="20% - 강조색1 2 2 3 5 2 3" xfId="202"/>
    <cellStyle name="20% - 강조색1 2 2 3 5 2 4" xfId="203"/>
    <cellStyle name="20% - 강조색1 2 2 3 5 2 5" xfId="204"/>
    <cellStyle name="20% - 강조색1 2 2 3 5 3" xfId="205"/>
    <cellStyle name="20% - 강조색1 2 2 3 5 4" xfId="206"/>
    <cellStyle name="20% - 강조색1 2 2 3 5 5" xfId="207"/>
    <cellStyle name="20% - 강조색1 2 2 3 5 6" xfId="208"/>
    <cellStyle name="20% - 강조색1 2 2 3 6" xfId="209"/>
    <cellStyle name="20% - 강조색1 2 2 3 6 2" xfId="210"/>
    <cellStyle name="20% - 강조색1 2 2 3 6 3" xfId="211"/>
    <cellStyle name="20% - 강조색1 2 2 3 6 4" xfId="212"/>
    <cellStyle name="20% - 강조색1 2 2 3 6 5" xfId="213"/>
    <cellStyle name="20% - 강조색1 2 2 3 7" xfId="214"/>
    <cellStyle name="20% - 강조색1 2 2 3 8" xfId="215"/>
    <cellStyle name="20% - 강조색1 2 2 3 9" xfId="216"/>
    <cellStyle name="20% - 강조색1 2 2 4" xfId="217"/>
    <cellStyle name="20% - 강조색1 2 2 4 2" xfId="218"/>
    <cellStyle name="20% - 강조색1 2 2 4 2 2" xfId="219"/>
    <cellStyle name="20% - 강조색1 2 2 4 2 2 2" xfId="220"/>
    <cellStyle name="20% - 강조색1 2 2 4 2 2 2 2" xfId="221"/>
    <cellStyle name="20% - 강조색1 2 2 4 2 2 2 3" xfId="222"/>
    <cellStyle name="20% - 강조색1 2 2 4 2 2 2 4" xfId="223"/>
    <cellStyle name="20% - 강조색1 2 2 4 2 2 2 5" xfId="224"/>
    <cellStyle name="20% - 강조색1 2 2 4 2 2 3" xfId="225"/>
    <cellStyle name="20% - 강조색1 2 2 4 2 2 4" xfId="226"/>
    <cellStyle name="20% - 강조색1 2 2 4 2 2 5" xfId="227"/>
    <cellStyle name="20% - 강조색1 2 2 4 2 2 6" xfId="228"/>
    <cellStyle name="20% - 강조색1 2 2 4 2 3" xfId="229"/>
    <cellStyle name="20% - 강조색1 2 2 4 2 3 2" xfId="230"/>
    <cellStyle name="20% - 강조색1 2 2 4 2 3 2 2" xfId="231"/>
    <cellStyle name="20% - 강조색1 2 2 4 2 3 2 3" xfId="232"/>
    <cellStyle name="20% - 강조색1 2 2 4 2 3 2 4" xfId="233"/>
    <cellStyle name="20% - 강조색1 2 2 4 2 3 2 5" xfId="234"/>
    <cellStyle name="20% - 강조색1 2 2 4 2 3 3" xfId="235"/>
    <cellStyle name="20% - 강조색1 2 2 4 2 3 4" xfId="236"/>
    <cellStyle name="20% - 강조색1 2 2 4 2 3 5" xfId="237"/>
    <cellStyle name="20% - 강조색1 2 2 4 2 3 6" xfId="238"/>
    <cellStyle name="20% - 강조색1 2 2 4 2 4" xfId="239"/>
    <cellStyle name="20% - 강조색1 2 2 4 2 4 2" xfId="240"/>
    <cellStyle name="20% - 강조색1 2 2 4 2 4 3" xfId="241"/>
    <cellStyle name="20% - 강조색1 2 2 4 2 4 4" xfId="242"/>
    <cellStyle name="20% - 강조색1 2 2 4 2 4 5" xfId="243"/>
    <cellStyle name="20% - 강조색1 2 2 4 2 5" xfId="244"/>
    <cellStyle name="20% - 강조색1 2 2 4 2 6" xfId="245"/>
    <cellStyle name="20% - 강조색1 2 2 4 2 7" xfId="246"/>
    <cellStyle name="20% - 강조색1 2 2 4 2 8" xfId="247"/>
    <cellStyle name="20% - 강조색1 2 2 4 3" xfId="248"/>
    <cellStyle name="20% - 강조색1 2 2 4 3 2" xfId="249"/>
    <cellStyle name="20% - 강조색1 2 2 4 3 2 2" xfId="250"/>
    <cellStyle name="20% - 강조색1 2 2 4 3 2 3" xfId="251"/>
    <cellStyle name="20% - 강조색1 2 2 4 3 2 4" xfId="252"/>
    <cellStyle name="20% - 강조색1 2 2 4 3 2 5" xfId="253"/>
    <cellStyle name="20% - 강조색1 2 2 4 3 3" xfId="254"/>
    <cellStyle name="20% - 강조색1 2 2 4 3 4" xfId="255"/>
    <cellStyle name="20% - 강조색1 2 2 4 3 5" xfId="256"/>
    <cellStyle name="20% - 강조색1 2 2 4 3 6" xfId="257"/>
    <cellStyle name="20% - 강조색1 2 2 4 4" xfId="258"/>
    <cellStyle name="20% - 강조색1 2 2 4 4 2" xfId="259"/>
    <cellStyle name="20% - 강조색1 2 2 4 4 2 2" xfId="260"/>
    <cellStyle name="20% - 강조색1 2 2 4 4 2 3" xfId="261"/>
    <cellStyle name="20% - 강조색1 2 2 4 4 2 4" xfId="262"/>
    <cellStyle name="20% - 강조색1 2 2 4 4 2 5" xfId="263"/>
    <cellStyle name="20% - 강조색1 2 2 4 4 3" xfId="264"/>
    <cellStyle name="20% - 강조색1 2 2 4 4 4" xfId="265"/>
    <cellStyle name="20% - 강조색1 2 2 4 4 5" xfId="266"/>
    <cellStyle name="20% - 강조색1 2 2 4 4 6" xfId="267"/>
    <cellStyle name="20% - 강조색1 2 2 4 5" xfId="268"/>
    <cellStyle name="20% - 강조색1 2 2 4 5 2" xfId="269"/>
    <cellStyle name="20% - 강조색1 2 2 4 5 3" xfId="270"/>
    <cellStyle name="20% - 강조색1 2 2 4 5 4" xfId="271"/>
    <cellStyle name="20% - 강조색1 2 2 4 5 5" xfId="272"/>
    <cellStyle name="20% - 강조색1 2 2 4 6" xfId="273"/>
    <cellStyle name="20% - 강조색1 2 2 4 7" xfId="274"/>
    <cellStyle name="20% - 강조색1 2 2 4 8" xfId="275"/>
    <cellStyle name="20% - 강조색1 2 2 4 9" xfId="276"/>
    <cellStyle name="20% - 강조색1 2 2 5" xfId="277"/>
    <cellStyle name="20% - 강조색1 2 2 5 2" xfId="278"/>
    <cellStyle name="20% - 강조색1 2 2 5 2 2" xfId="279"/>
    <cellStyle name="20% - 강조색1 2 2 5 2 2 2" xfId="280"/>
    <cellStyle name="20% - 강조색1 2 2 5 2 2 3" xfId="281"/>
    <cellStyle name="20% - 강조색1 2 2 5 2 2 4" xfId="282"/>
    <cellStyle name="20% - 강조색1 2 2 5 2 2 5" xfId="283"/>
    <cellStyle name="20% - 강조색1 2 2 5 2 3" xfId="284"/>
    <cellStyle name="20% - 강조색1 2 2 5 2 4" xfId="285"/>
    <cellStyle name="20% - 강조색1 2 2 5 2 5" xfId="286"/>
    <cellStyle name="20% - 강조색1 2 2 5 2 6" xfId="287"/>
    <cellStyle name="20% - 강조색1 2 2 5 3" xfId="288"/>
    <cellStyle name="20% - 강조색1 2 2 5 3 2" xfId="289"/>
    <cellStyle name="20% - 강조색1 2 2 5 3 2 2" xfId="290"/>
    <cellStyle name="20% - 강조색1 2 2 5 3 2 3" xfId="291"/>
    <cellStyle name="20% - 강조색1 2 2 5 3 2 4" xfId="292"/>
    <cellStyle name="20% - 강조색1 2 2 5 3 2 5" xfId="293"/>
    <cellStyle name="20% - 강조색1 2 2 5 3 3" xfId="294"/>
    <cellStyle name="20% - 강조색1 2 2 5 3 4" xfId="295"/>
    <cellStyle name="20% - 강조색1 2 2 5 3 5" xfId="296"/>
    <cellStyle name="20% - 강조색1 2 2 5 3 6" xfId="297"/>
    <cellStyle name="20% - 강조색1 2 2 5 4" xfId="298"/>
    <cellStyle name="20% - 강조색1 2 2 5 4 2" xfId="299"/>
    <cellStyle name="20% - 강조색1 2 2 5 4 3" xfId="300"/>
    <cellStyle name="20% - 강조색1 2 2 5 4 4" xfId="301"/>
    <cellStyle name="20% - 강조색1 2 2 5 4 5" xfId="302"/>
    <cellStyle name="20% - 강조색1 2 2 5 5" xfId="303"/>
    <cellStyle name="20% - 강조색1 2 2 5 6" xfId="304"/>
    <cellStyle name="20% - 강조색1 2 2 5 7" xfId="305"/>
    <cellStyle name="20% - 강조색1 2 2 5 8" xfId="306"/>
    <cellStyle name="20% - 강조색1 2 2 6" xfId="307"/>
    <cellStyle name="20% - 강조색1 2 2 6 2" xfId="308"/>
    <cellStyle name="20% - 강조색1 2 2 6 2 2" xfId="309"/>
    <cellStyle name="20% - 강조색1 2 2 6 2 2 2" xfId="310"/>
    <cellStyle name="20% - 강조색1 2 2 6 2 2 3" xfId="311"/>
    <cellStyle name="20% - 강조색1 2 2 6 2 2 4" xfId="312"/>
    <cellStyle name="20% - 강조색1 2 2 6 2 2 5" xfId="313"/>
    <cellStyle name="20% - 강조색1 2 2 6 2 3" xfId="314"/>
    <cellStyle name="20% - 강조색1 2 2 6 2 4" xfId="315"/>
    <cellStyle name="20% - 강조색1 2 2 6 2 5" xfId="316"/>
    <cellStyle name="20% - 강조색1 2 2 6 2 6" xfId="317"/>
    <cellStyle name="20% - 강조색1 2 2 6 3" xfId="318"/>
    <cellStyle name="20% - 강조색1 2 2 6 3 2" xfId="319"/>
    <cellStyle name="20% - 강조색1 2 2 6 3 3" xfId="320"/>
    <cellStyle name="20% - 강조색1 2 2 6 3 4" xfId="321"/>
    <cellStyle name="20% - 강조색1 2 2 6 3 5" xfId="322"/>
    <cellStyle name="20% - 강조색1 2 2 6 4" xfId="323"/>
    <cellStyle name="20% - 강조색1 2 2 6 5" xfId="324"/>
    <cellStyle name="20% - 강조색1 2 2 6 6" xfId="325"/>
    <cellStyle name="20% - 강조색1 2 2 6 7" xfId="326"/>
    <cellStyle name="20% - 강조색1 2 2 7" xfId="327"/>
    <cellStyle name="20% - 강조색1 2 2 7 2" xfId="328"/>
    <cellStyle name="20% - 강조색1 2 2 7 2 2" xfId="329"/>
    <cellStyle name="20% - 강조색1 2 2 7 2 3" xfId="330"/>
    <cellStyle name="20% - 강조색1 2 2 7 2 4" xfId="331"/>
    <cellStyle name="20% - 강조색1 2 2 7 2 5" xfId="332"/>
    <cellStyle name="20% - 강조색1 2 2 7 3" xfId="333"/>
    <cellStyle name="20% - 강조색1 2 2 7 4" xfId="334"/>
    <cellStyle name="20% - 강조색1 2 2 7 5" xfId="335"/>
    <cellStyle name="20% - 강조색1 2 2 7 6" xfId="336"/>
    <cellStyle name="20% - 강조색1 2 2 8" xfId="337"/>
    <cellStyle name="20% - 강조색1 2 2 8 2" xfId="338"/>
    <cellStyle name="20% - 강조색1 2 2 8 3" xfId="339"/>
    <cellStyle name="20% - 강조색1 2 2 8 4" xfId="340"/>
    <cellStyle name="20% - 강조색1 2 2 8 5" xfId="341"/>
    <cellStyle name="20% - 강조색1 2 2 9" xfId="342"/>
    <cellStyle name="20% - 강조색1 2 20" xfId="343"/>
    <cellStyle name="20% - 강조색1 2 21" xfId="344"/>
    <cellStyle name="20% - 강조색1 2 22" xfId="345"/>
    <cellStyle name="20% - 강조색1 2 23" xfId="346"/>
    <cellStyle name="20% - 강조색1 2 24" xfId="347"/>
    <cellStyle name="20% - 강조색1 2 25" xfId="348"/>
    <cellStyle name="20% - 강조색1 2 26" xfId="349"/>
    <cellStyle name="20% - 강조색1 2 27" xfId="350"/>
    <cellStyle name="20% - 강조색1 2 28" xfId="351"/>
    <cellStyle name="20% - 강조색1 2 29" xfId="352"/>
    <cellStyle name="20% - 강조색1 2 3" xfId="353"/>
    <cellStyle name="20% - 강조색1 2 3 10" xfId="354"/>
    <cellStyle name="20% - 강조색1 2 3 11" xfId="355"/>
    <cellStyle name="20% - 강조색1 2 3 12" xfId="356"/>
    <cellStyle name="20% - 강조색1 2 3 2" xfId="357"/>
    <cellStyle name="20% - 강조색1 2 3 2 10" xfId="358"/>
    <cellStyle name="20% - 강조색1 2 3 2 11" xfId="359"/>
    <cellStyle name="20% - 강조색1 2 3 2 2" xfId="360"/>
    <cellStyle name="20% - 강조색1 2 3 2 2 10" xfId="361"/>
    <cellStyle name="20% - 강조색1 2 3 2 2 2" xfId="362"/>
    <cellStyle name="20% - 강조색1 2 3 2 2 2 2" xfId="363"/>
    <cellStyle name="20% - 강조색1 2 3 2 2 2 2 2" xfId="364"/>
    <cellStyle name="20% - 강조색1 2 3 2 2 2 2 2 2" xfId="365"/>
    <cellStyle name="20% - 강조색1 2 3 2 2 2 2 2 2 2" xfId="366"/>
    <cellStyle name="20% - 강조색1 2 3 2 2 2 2 2 2 3" xfId="367"/>
    <cellStyle name="20% - 강조색1 2 3 2 2 2 2 2 2 4" xfId="368"/>
    <cellStyle name="20% - 강조색1 2 3 2 2 2 2 2 2 5" xfId="369"/>
    <cellStyle name="20% - 강조색1 2 3 2 2 2 2 2 3" xfId="370"/>
    <cellStyle name="20% - 강조색1 2 3 2 2 2 2 2 4" xfId="371"/>
    <cellStyle name="20% - 강조색1 2 3 2 2 2 2 2 5" xfId="372"/>
    <cellStyle name="20% - 강조색1 2 3 2 2 2 2 2 6" xfId="373"/>
    <cellStyle name="20% - 강조색1 2 3 2 2 2 2 3" xfId="374"/>
    <cellStyle name="20% - 강조색1 2 3 2 2 2 2 3 2" xfId="375"/>
    <cellStyle name="20% - 강조색1 2 3 2 2 2 2 3 2 2" xfId="376"/>
    <cellStyle name="20% - 강조색1 2 3 2 2 2 2 3 2 3" xfId="377"/>
    <cellStyle name="20% - 강조색1 2 3 2 2 2 2 3 2 4" xfId="378"/>
    <cellStyle name="20% - 강조색1 2 3 2 2 2 2 3 2 5" xfId="379"/>
    <cellStyle name="20% - 강조색1 2 3 2 2 2 2 3 3" xfId="380"/>
    <cellStyle name="20% - 강조색1 2 3 2 2 2 2 3 4" xfId="381"/>
    <cellStyle name="20% - 강조색1 2 3 2 2 2 2 3 5" xfId="382"/>
    <cellStyle name="20% - 강조색1 2 3 2 2 2 2 3 6" xfId="383"/>
    <cellStyle name="20% - 강조색1 2 3 2 2 2 2 4" xfId="384"/>
    <cellStyle name="20% - 강조색1 2 3 2 2 2 2 4 2" xfId="385"/>
    <cellStyle name="20% - 강조색1 2 3 2 2 2 2 4 3" xfId="386"/>
    <cellStyle name="20% - 강조색1 2 3 2 2 2 2 4 4" xfId="387"/>
    <cellStyle name="20% - 강조색1 2 3 2 2 2 2 4 5" xfId="388"/>
    <cellStyle name="20% - 강조색1 2 3 2 2 2 2 5" xfId="389"/>
    <cellStyle name="20% - 강조색1 2 3 2 2 2 2 6" xfId="390"/>
    <cellStyle name="20% - 강조색1 2 3 2 2 2 2 7" xfId="391"/>
    <cellStyle name="20% - 강조색1 2 3 2 2 2 2 8" xfId="392"/>
    <cellStyle name="20% - 강조색1 2 3 2 2 2 3" xfId="393"/>
    <cellStyle name="20% - 강조색1 2 3 2 2 2 3 2" xfId="394"/>
    <cellStyle name="20% - 강조색1 2 3 2 2 2 3 2 2" xfId="395"/>
    <cellStyle name="20% - 강조색1 2 3 2 2 2 3 2 3" xfId="396"/>
    <cellStyle name="20% - 강조색1 2 3 2 2 2 3 2 4" xfId="397"/>
    <cellStyle name="20% - 강조색1 2 3 2 2 2 3 2 5" xfId="398"/>
    <cellStyle name="20% - 강조색1 2 3 2 2 2 3 3" xfId="399"/>
    <cellStyle name="20% - 강조색1 2 3 2 2 2 3 4" xfId="400"/>
    <cellStyle name="20% - 강조색1 2 3 2 2 2 3 5" xfId="401"/>
    <cellStyle name="20% - 강조색1 2 3 2 2 2 3 6" xfId="402"/>
    <cellStyle name="20% - 강조색1 2 3 2 2 2 4" xfId="403"/>
    <cellStyle name="20% - 강조색1 2 3 2 2 2 4 2" xfId="404"/>
    <cellStyle name="20% - 강조색1 2 3 2 2 2 4 2 2" xfId="405"/>
    <cellStyle name="20% - 강조색1 2 3 2 2 2 4 2 3" xfId="406"/>
    <cellStyle name="20% - 강조색1 2 3 2 2 2 4 2 4" xfId="407"/>
    <cellStyle name="20% - 강조색1 2 3 2 2 2 4 2 5" xfId="408"/>
    <cellStyle name="20% - 강조색1 2 3 2 2 2 4 3" xfId="409"/>
    <cellStyle name="20% - 강조색1 2 3 2 2 2 4 4" xfId="410"/>
    <cellStyle name="20% - 강조색1 2 3 2 2 2 4 5" xfId="411"/>
    <cellStyle name="20% - 강조색1 2 3 2 2 2 4 6" xfId="412"/>
    <cellStyle name="20% - 강조색1 2 3 2 2 2 5" xfId="413"/>
    <cellStyle name="20% - 강조색1 2 3 2 2 2 5 2" xfId="414"/>
    <cellStyle name="20% - 강조색1 2 3 2 2 2 5 3" xfId="415"/>
    <cellStyle name="20% - 강조색1 2 3 2 2 2 5 4" xfId="416"/>
    <cellStyle name="20% - 강조색1 2 3 2 2 2 5 5" xfId="417"/>
    <cellStyle name="20% - 강조색1 2 3 2 2 2 6" xfId="418"/>
    <cellStyle name="20% - 강조색1 2 3 2 2 2 7" xfId="419"/>
    <cellStyle name="20% - 강조색1 2 3 2 2 2 8" xfId="420"/>
    <cellStyle name="20% - 강조색1 2 3 2 2 2 9" xfId="421"/>
    <cellStyle name="20% - 강조색1 2 3 2 2 3" xfId="422"/>
    <cellStyle name="20% - 강조색1 2 3 2 2 3 2" xfId="423"/>
    <cellStyle name="20% - 강조색1 2 3 2 2 3 2 2" xfId="424"/>
    <cellStyle name="20% - 강조색1 2 3 2 2 3 2 2 2" xfId="425"/>
    <cellStyle name="20% - 강조색1 2 3 2 2 3 2 2 3" xfId="426"/>
    <cellStyle name="20% - 강조색1 2 3 2 2 3 2 2 4" xfId="427"/>
    <cellStyle name="20% - 강조색1 2 3 2 2 3 2 2 5" xfId="428"/>
    <cellStyle name="20% - 강조색1 2 3 2 2 3 2 3" xfId="429"/>
    <cellStyle name="20% - 강조색1 2 3 2 2 3 2 4" xfId="430"/>
    <cellStyle name="20% - 강조색1 2 3 2 2 3 2 5" xfId="431"/>
    <cellStyle name="20% - 강조색1 2 3 2 2 3 2 6" xfId="432"/>
    <cellStyle name="20% - 강조색1 2 3 2 2 3 3" xfId="433"/>
    <cellStyle name="20% - 강조색1 2 3 2 2 3 3 2" xfId="434"/>
    <cellStyle name="20% - 강조색1 2 3 2 2 3 3 2 2" xfId="435"/>
    <cellStyle name="20% - 강조색1 2 3 2 2 3 3 2 3" xfId="436"/>
    <cellStyle name="20% - 강조색1 2 3 2 2 3 3 2 4" xfId="437"/>
    <cellStyle name="20% - 강조색1 2 3 2 2 3 3 2 5" xfId="438"/>
    <cellStyle name="20% - 강조색1 2 3 2 2 3 3 3" xfId="439"/>
    <cellStyle name="20% - 강조색1 2 3 2 2 3 3 4" xfId="440"/>
    <cellStyle name="20% - 강조색1 2 3 2 2 3 3 5" xfId="441"/>
    <cellStyle name="20% - 강조색1 2 3 2 2 3 3 6" xfId="442"/>
    <cellStyle name="20% - 강조색1 2 3 2 2 3 4" xfId="443"/>
    <cellStyle name="20% - 강조색1 2 3 2 2 3 4 2" xfId="444"/>
    <cellStyle name="20% - 강조색1 2 3 2 2 3 4 3" xfId="445"/>
    <cellStyle name="20% - 강조색1 2 3 2 2 3 4 4" xfId="446"/>
    <cellStyle name="20% - 강조색1 2 3 2 2 3 4 5" xfId="447"/>
    <cellStyle name="20% - 강조색1 2 3 2 2 3 5" xfId="448"/>
    <cellStyle name="20% - 강조색1 2 3 2 2 3 6" xfId="449"/>
    <cellStyle name="20% - 강조색1 2 3 2 2 3 7" xfId="450"/>
    <cellStyle name="20% - 강조색1 2 3 2 2 3 8" xfId="451"/>
    <cellStyle name="20% - 강조색1 2 3 2 2 4" xfId="452"/>
    <cellStyle name="20% - 강조색1 2 3 2 2 4 2" xfId="453"/>
    <cellStyle name="20% - 강조색1 2 3 2 2 4 2 2" xfId="454"/>
    <cellStyle name="20% - 강조색1 2 3 2 2 4 2 3" xfId="455"/>
    <cellStyle name="20% - 강조색1 2 3 2 2 4 2 4" xfId="456"/>
    <cellStyle name="20% - 강조색1 2 3 2 2 4 2 5" xfId="457"/>
    <cellStyle name="20% - 강조색1 2 3 2 2 4 3" xfId="458"/>
    <cellStyle name="20% - 강조색1 2 3 2 2 4 4" xfId="459"/>
    <cellStyle name="20% - 강조색1 2 3 2 2 4 5" xfId="460"/>
    <cellStyle name="20% - 강조색1 2 3 2 2 4 6" xfId="461"/>
    <cellStyle name="20% - 강조색1 2 3 2 2 5" xfId="462"/>
    <cellStyle name="20% - 강조색1 2 3 2 2 5 2" xfId="463"/>
    <cellStyle name="20% - 강조색1 2 3 2 2 5 2 2" xfId="464"/>
    <cellStyle name="20% - 강조색1 2 3 2 2 5 2 3" xfId="465"/>
    <cellStyle name="20% - 강조색1 2 3 2 2 5 2 4" xfId="466"/>
    <cellStyle name="20% - 강조색1 2 3 2 2 5 2 5" xfId="467"/>
    <cellStyle name="20% - 강조색1 2 3 2 2 5 3" xfId="468"/>
    <cellStyle name="20% - 강조색1 2 3 2 2 5 4" xfId="469"/>
    <cellStyle name="20% - 강조색1 2 3 2 2 5 5" xfId="470"/>
    <cellStyle name="20% - 강조색1 2 3 2 2 5 6" xfId="471"/>
    <cellStyle name="20% - 강조색1 2 3 2 2 6" xfId="472"/>
    <cellStyle name="20% - 강조색1 2 3 2 2 6 2" xfId="473"/>
    <cellStyle name="20% - 강조색1 2 3 2 2 6 3" xfId="474"/>
    <cellStyle name="20% - 강조색1 2 3 2 2 6 4" xfId="475"/>
    <cellStyle name="20% - 강조색1 2 3 2 2 6 5" xfId="476"/>
    <cellStyle name="20% - 강조색1 2 3 2 2 7" xfId="477"/>
    <cellStyle name="20% - 강조색1 2 3 2 2 8" xfId="478"/>
    <cellStyle name="20% - 강조색1 2 3 2 2 9" xfId="479"/>
    <cellStyle name="20% - 강조색1 2 3 2 3" xfId="480"/>
    <cellStyle name="20% - 강조색1 2 3 2 3 2" xfId="481"/>
    <cellStyle name="20% - 강조색1 2 3 2 3 2 2" xfId="482"/>
    <cellStyle name="20% - 강조색1 2 3 2 3 2 2 2" xfId="483"/>
    <cellStyle name="20% - 강조색1 2 3 2 3 2 2 2 2" xfId="484"/>
    <cellStyle name="20% - 강조색1 2 3 2 3 2 2 2 3" xfId="485"/>
    <cellStyle name="20% - 강조색1 2 3 2 3 2 2 2 4" xfId="486"/>
    <cellStyle name="20% - 강조색1 2 3 2 3 2 2 2 5" xfId="487"/>
    <cellStyle name="20% - 강조색1 2 3 2 3 2 2 3" xfId="488"/>
    <cellStyle name="20% - 강조색1 2 3 2 3 2 2 4" xfId="489"/>
    <cellStyle name="20% - 강조색1 2 3 2 3 2 2 5" xfId="490"/>
    <cellStyle name="20% - 강조색1 2 3 2 3 2 2 6" xfId="491"/>
    <cellStyle name="20% - 강조색1 2 3 2 3 2 3" xfId="492"/>
    <cellStyle name="20% - 강조색1 2 3 2 3 2 3 2" xfId="493"/>
    <cellStyle name="20% - 강조색1 2 3 2 3 2 3 2 2" xfId="494"/>
    <cellStyle name="20% - 강조색1 2 3 2 3 2 3 2 3" xfId="495"/>
    <cellStyle name="20% - 강조색1 2 3 2 3 2 3 2 4" xfId="496"/>
    <cellStyle name="20% - 강조색1 2 3 2 3 2 3 2 5" xfId="497"/>
    <cellStyle name="20% - 강조색1 2 3 2 3 2 3 3" xfId="498"/>
    <cellStyle name="20% - 강조색1 2 3 2 3 2 3 4" xfId="499"/>
    <cellStyle name="20% - 강조색1 2 3 2 3 2 3 5" xfId="500"/>
    <cellStyle name="20% - 강조색1 2 3 2 3 2 3 6" xfId="501"/>
    <cellStyle name="20% - 강조색1 2 3 2 3 2 4" xfId="502"/>
    <cellStyle name="20% - 강조색1 2 3 2 3 2 4 2" xfId="503"/>
    <cellStyle name="20% - 강조색1 2 3 2 3 2 4 3" xfId="504"/>
    <cellStyle name="20% - 강조색1 2 3 2 3 2 4 4" xfId="505"/>
    <cellStyle name="20% - 강조색1 2 3 2 3 2 4 5" xfId="506"/>
    <cellStyle name="20% - 강조색1 2 3 2 3 2 5" xfId="507"/>
    <cellStyle name="20% - 강조색1 2 3 2 3 2 6" xfId="508"/>
    <cellStyle name="20% - 강조색1 2 3 2 3 2 7" xfId="509"/>
    <cellStyle name="20% - 강조색1 2 3 2 3 2 8" xfId="510"/>
    <cellStyle name="20% - 강조색1 2 3 2 3 3" xfId="511"/>
    <cellStyle name="20% - 강조색1 2 3 2 3 3 2" xfId="512"/>
    <cellStyle name="20% - 강조색1 2 3 2 3 3 2 2" xfId="513"/>
    <cellStyle name="20% - 강조색1 2 3 2 3 3 2 3" xfId="514"/>
    <cellStyle name="20% - 강조색1 2 3 2 3 3 2 4" xfId="515"/>
    <cellStyle name="20% - 강조색1 2 3 2 3 3 2 5" xfId="516"/>
    <cellStyle name="20% - 강조색1 2 3 2 3 3 3" xfId="517"/>
    <cellStyle name="20% - 강조색1 2 3 2 3 3 4" xfId="518"/>
    <cellStyle name="20% - 강조색1 2 3 2 3 3 5" xfId="519"/>
    <cellStyle name="20% - 강조색1 2 3 2 3 3 6" xfId="520"/>
    <cellStyle name="20% - 강조색1 2 3 2 3 4" xfId="521"/>
    <cellStyle name="20% - 강조색1 2 3 2 3 4 2" xfId="522"/>
    <cellStyle name="20% - 강조색1 2 3 2 3 4 2 2" xfId="523"/>
    <cellStyle name="20% - 강조색1 2 3 2 3 4 2 3" xfId="524"/>
    <cellStyle name="20% - 강조색1 2 3 2 3 4 2 4" xfId="525"/>
    <cellStyle name="20% - 강조색1 2 3 2 3 4 2 5" xfId="526"/>
    <cellStyle name="20% - 강조색1 2 3 2 3 4 3" xfId="527"/>
    <cellStyle name="20% - 강조색1 2 3 2 3 4 4" xfId="528"/>
    <cellStyle name="20% - 강조색1 2 3 2 3 4 5" xfId="529"/>
    <cellStyle name="20% - 강조색1 2 3 2 3 4 6" xfId="530"/>
    <cellStyle name="20% - 강조색1 2 3 2 3 5" xfId="531"/>
    <cellStyle name="20% - 강조색1 2 3 2 3 5 2" xfId="532"/>
    <cellStyle name="20% - 강조색1 2 3 2 3 5 3" xfId="533"/>
    <cellStyle name="20% - 강조색1 2 3 2 3 5 4" xfId="534"/>
    <cellStyle name="20% - 강조색1 2 3 2 3 5 5" xfId="535"/>
    <cellStyle name="20% - 강조색1 2 3 2 3 6" xfId="536"/>
    <cellStyle name="20% - 강조색1 2 3 2 3 7" xfId="537"/>
    <cellStyle name="20% - 강조색1 2 3 2 3 8" xfId="538"/>
    <cellStyle name="20% - 강조색1 2 3 2 3 9" xfId="539"/>
    <cellStyle name="20% - 강조색1 2 3 2 4" xfId="540"/>
    <cellStyle name="20% - 강조색1 2 3 2 4 2" xfId="541"/>
    <cellStyle name="20% - 강조색1 2 3 2 4 2 2" xfId="542"/>
    <cellStyle name="20% - 강조색1 2 3 2 4 2 2 2" xfId="543"/>
    <cellStyle name="20% - 강조색1 2 3 2 4 2 2 3" xfId="544"/>
    <cellStyle name="20% - 강조색1 2 3 2 4 2 2 4" xfId="545"/>
    <cellStyle name="20% - 강조색1 2 3 2 4 2 2 5" xfId="546"/>
    <cellStyle name="20% - 강조색1 2 3 2 4 2 3" xfId="547"/>
    <cellStyle name="20% - 강조색1 2 3 2 4 2 4" xfId="548"/>
    <cellStyle name="20% - 강조색1 2 3 2 4 2 5" xfId="549"/>
    <cellStyle name="20% - 강조색1 2 3 2 4 2 6" xfId="550"/>
    <cellStyle name="20% - 강조색1 2 3 2 4 3" xfId="551"/>
    <cellStyle name="20% - 강조색1 2 3 2 4 3 2" xfId="552"/>
    <cellStyle name="20% - 강조색1 2 3 2 4 3 2 2" xfId="553"/>
    <cellStyle name="20% - 강조색1 2 3 2 4 3 2 3" xfId="554"/>
    <cellStyle name="20% - 강조색1 2 3 2 4 3 2 4" xfId="555"/>
    <cellStyle name="20% - 강조색1 2 3 2 4 3 2 5" xfId="556"/>
    <cellStyle name="20% - 강조색1 2 3 2 4 3 3" xfId="557"/>
    <cellStyle name="20% - 강조색1 2 3 2 4 3 4" xfId="558"/>
    <cellStyle name="20% - 강조색1 2 3 2 4 3 5" xfId="559"/>
    <cellStyle name="20% - 강조색1 2 3 2 4 3 6" xfId="560"/>
    <cellStyle name="20% - 강조색1 2 3 2 4 4" xfId="561"/>
    <cellStyle name="20% - 강조색1 2 3 2 4 4 2" xfId="562"/>
    <cellStyle name="20% - 강조색1 2 3 2 4 4 3" xfId="563"/>
    <cellStyle name="20% - 강조색1 2 3 2 4 4 4" xfId="564"/>
    <cellStyle name="20% - 강조색1 2 3 2 4 4 5" xfId="565"/>
    <cellStyle name="20% - 강조색1 2 3 2 4 5" xfId="566"/>
    <cellStyle name="20% - 강조색1 2 3 2 4 6" xfId="567"/>
    <cellStyle name="20% - 강조색1 2 3 2 4 7" xfId="568"/>
    <cellStyle name="20% - 강조색1 2 3 2 4 8" xfId="569"/>
    <cellStyle name="20% - 강조색1 2 3 2 5" xfId="570"/>
    <cellStyle name="20% - 강조색1 2 3 2 5 2" xfId="571"/>
    <cellStyle name="20% - 강조색1 2 3 2 5 2 2" xfId="572"/>
    <cellStyle name="20% - 강조색1 2 3 2 5 2 2 2" xfId="573"/>
    <cellStyle name="20% - 강조색1 2 3 2 5 2 2 3" xfId="574"/>
    <cellStyle name="20% - 강조색1 2 3 2 5 2 2 4" xfId="575"/>
    <cellStyle name="20% - 강조색1 2 3 2 5 2 2 5" xfId="576"/>
    <cellStyle name="20% - 강조색1 2 3 2 5 2 3" xfId="577"/>
    <cellStyle name="20% - 강조색1 2 3 2 5 2 4" xfId="578"/>
    <cellStyle name="20% - 강조색1 2 3 2 5 2 5" xfId="579"/>
    <cellStyle name="20% - 강조색1 2 3 2 5 2 6" xfId="580"/>
    <cellStyle name="20% - 강조색1 2 3 2 5 3" xfId="581"/>
    <cellStyle name="20% - 강조색1 2 3 2 5 3 2" xfId="582"/>
    <cellStyle name="20% - 강조색1 2 3 2 5 3 3" xfId="583"/>
    <cellStyle name="20% - 강조색1 2 3 2 5 3 4" xfId="584"/>
    <cellStyle name="20% - 강조색1 2 3 2 5 3 5" xfId="585"/>
    <cellStyle name="20% - 강조색1 2 3 2 5 4" xfId="586"/>
    <cellStyle name="20% - 강조색1 2 3 2 5 5" xfId="587"/>
    <cellStyle name="20% - 강조색1 2 3 2 5 6" xfId="588"/>
    <cellStyle name="20% - 강조색1 2 3 2 5 7" xfId="589"/>
    <cellStyle name="20% - 강조색1 2 3 2 6" xfId="590"/>
    <cellStyle name="20% - 강조색1 2 3 2 6 2" xfId="591"/>
    <cellStyle name="20% - 강조색1 2 3 2 6 2 2" xfId="592"/>
    <cellStyle name="20% - 강조색1 2 3 2 6 2 3" xfId="593"/>
    <cellStyle name="20% - 강조색1 2 3 2 6 2 4" xfId="594"/>
    <cellStyle name="20% - 강조색1 2 3 2 6 2 5" xfId="595"/>
    <cellStyle name="20% - 강조색1 2 3 2 6 3" xfId="596"/>
    <cellStyle name="20% - 강조색1 2 3 2 6 4" xfId="597"/>
    <cellStyle name="20% - 강조색1 2 3 2 6 5" xfId="598"/>
    <cellStyle name="20% - 강조색1 2 3 2 6 6" xfId="599"/>
    <cellStyle name="20% - 강조색1 2 3 2 7" xfId="600"/>
    <cellStyle name="20% - 강조색1 2 3 2 7 2" xfId="601"/>
    <cellStyle name="20% - 강조색1 2 3 2 7 3" xfId="602"/>
    <cellStyle name="20% - 강조색1 2 3 2 7 4" xfId="603"/>
    <cellStyle name="20% - 강조색1 2 3 2 7 5" xfId="604"/>
    <cellStyle name="20% - 강조색1 2 3 2 8" xfId="605"/>
    <cellStyle name="20% - 강조색1 2 3 2 9" xfId="606"/>
    <cellStyle name="20% - 강조색1 2 3 3" xfId="607"/>
    <cellStyle name="20% - 강조색1 2 3 3 10" xfId="608"/>
    <cellStyle name="20% - 강조색1 2 3 3 2" xfId="609"/>
    <cellStyle name="20% - 강조색1 2 3 3 2 2" xfId="610"/>
    <cellStyle name="20% - 강조색1 2 3 3 2 2 2" xfId="611"/>
    <cellStyle name="20% - 강조색1 2 3 3 2 2 2 2" xfId="612"/>
    <cellStyle name="20% - 강조색1 2 3 3 2 2 2 2 2" xfId="613"/>
    <cellStyle name="20% - 강조색1 2 3 3 2 2 2 2 3" xfId="614"/>
    <cellStyle name="20% - 강조색1 2 3 3 2 2 2 2 4" xfId="615"/>
    <cellStyle name="20% - 강조색1 2 3 3 2 2 2 2 5" xfId="616"/>
    <cellStyle name="20% - 강조색1 2 3 3 2 2 2 3" xfId="617"/>
    <cellStyle name="20% - 강조색1 2 3 3 2 2 2 4" xfId="618"/>
    <cellStyle name="20% - 강조색1 2 3 3 2 2 2 5" xfId="619"/>
    <cellStyle name="20% - 강조색1 2 3 3 2 2 2 6" xfId="620"/>
    <cellStyle name="20% - 강조색1 2 3 3 2 2 3" xfId="621"/>
    <cellStyle name="20% - 강조색1 2 3 3 2 2 3 2" xfId="622"/>
    <cellStyle name="20% - 강조색1 2 3 3 2 2 3 2 2" xfId="623"/>
    <cellStyle name="20% - 강조색1 2 3 3 2 2 3 2 3" xfId="624"/>
    <cellStyle name="20% - 강조색1 2 3 3 2 2 3 2 4" xfId="625"/>
    <cellStyle name="20% - 강조색1 2 3 3 2 2 3 2 5" xfId="626"/>
    <cellStyle name="20% - 강조색1 2 3 3 2 2 3 3" xfId="627"/>
    <cellStyle name="20% - 강조색1 2 3 3 2 2 3 4" xfId="628"/>
    <cellStyle name="20% - 강조색1 2 3 3 2 2 3 5" xfId="629"/>
    <cellStyle name="20% - 강조색1 2 3 3 2 2 3 6" xfId="630"/>
    <cellStyle name="20% - 강조색1 2 3 3 2 2 4" xfId="631"/>
    <cellStyle name="20% - 강조색1 2 3 3 2 2 4 2" xfId="632"/>
    <cellStyle name="20% - 강조색1 2 3 3 2 2 4 3" xfId="633"/>
    <cellStyle name="20% - 강조색1 2 3 3 2 2 4 4" xfId="634"/>
    <cellStyle name="20% - 강조색1 2 3 3 2 2 4 5" xfId="635"/>
    <cellStyle name="20% - 강조색1 2 3 3 2 2 5" xfId="636"/>
    <cellStyle name="20% - 강조색1 2 3 3 2 2 6" xfId="637"/>
    <cellStyle name="20% - 강조색1 2 3 3 2 2 7" xfId="638"/>
    <cellStyle name="20% - 강조색1 2 3 3 2 2 8" xfId="639"/>
    <cellStyle name="20% - 강조색1 2 3 3 2 3" xfId="640"/>
    <cellStyle name="20% - 강조색1 2 3 3 2 3 2" xfId="641"/>
    <cellStyle name="20% - 강조색1 2 3 3 2 3 2 2" xfId="642"/>
    <cellStyle name="20% - 강조색1 2 3 3 2 3 2 3" xfId="643"/>
    <cellStyle name="20% - 강조색1 2 3 3 2 3 2 4" xfId="644"/>
    <cellStyle name="20% - 강조색1 2 3 3 2 3 2 5" xfId="645"/>
    <cellStyle name="20% - 강조색1 2 3 3 2 3 3" xfId="646"/>
    <cellStyle name="20% - 강조색1 2 3 3 2 3 4" xfId="647"/>
    <cellStyle name="20% - 강조색1 2 3 3 2 3 5" xfId="648"/>
    <cellStyle name="20% - 강조색1 2 3 3 2 3 6" xfId="649"/>
    <cellStyle name="20% - 강조색1 2 3 3 2 4" xfId="650"/>
    <cellStyle name="20% - 강조색1 2 3 3 2 4 2" xfId="651"/>
    <cellStyle name="20% - 강조색1 2 3 3 2 4 2 2" xfId="652"/>
    <cellStyle name="20% - 강조색1 2 3 3 2 4 2 3" xfId="653"/>
    <cellStyle name="20% - 강조색1 2 3 3 2 4 2 4" xfId="654"/>
    <cellStyle name="20% - 강조색1 2 3 3 2 4 2 5" xfId="655"/>
    <cellStyle name="20% - 강조색1 2 3 3 2 4 3" xfId="656"/>
    <cellStyle name="20% - 강조색1 2 3 3 2 4 4" xfId="657"/>
    <cellStyle name="20% - 강조색1 2 3 3 2 4 5" xfId="658"/>
    <cellStyle name="20% - 강조색1 2 3 3 2 4 6" xfId="659"/>
    <cellStyle name="20% - 강조색1 2 3 3 2 5" xfId="660"/>
    <cellStyle name="20% - 강조색1 2 3 3 2 5 2" xfId="661"/>
    <cellStyle name="20% - 강조색1 2 3 3 2 5 3" xfId="662"/>
    <cellStyle name="20% - 강조색1 2 3 3 2 5 4" xfId="663"/>
    <cellStyle name="20% - 강조색1 2 3 3 2 5 5" xfId="664"/>
    <cellStyle name="20% - 강조색1 2 3 3 2 6" xfId="665"/>
    <cellStyle name="20% - 강조색1 2 3 3 2 7" xfId="666"/>
    <cellStyle name="20% - 강조색1 2 3 3 2 8" xfId="667"/>
    <cellStyle name="20% - 강조색1 2 3 3 2 9" xfId="668"/>
    <cellStyle name="20% - 강조색1 2 3 3 3" xfId="669"/>
    <cellStyle name="20% - 강조색1 2 3 3 3 2" xfId="670"/>
    <cellStyle name="20% - 강조색1 2 3 3 3 2 2" xfId="671"/>
    <cellStyle name="20% - 강조색1 2 3 3 3 2 2 2" xfId="672"/>
    <cellStyle name="20% - 강조색1 2 3 3 3 2 2 3" xfId="673"/>
    <cellStyle name="20% - 강조색1 2 3 3 3 2 2 4" xfId="674"/>
    <cellStyle name="20% - 강조색1 2 3 3 3 2 2 5" xfId="675"/>
    <cellStyle name="20% - 강조색1 2 3 3 3 2 3" xfId="676"/>
    <cellStyle name="20% - 강조색1 2 3 3 3 2 4" xfId="677"/>
    <cellStyle name="20% - 강조색1 2 3 3 3 2 5" xfId="678"/>
    <cellStyle name="20% - 강조색1 2 3 3 3 2 6" xfId="679"/>
    <cellStyle name="20% - 강조색1 2 3 3 3 3" xfId="680"/>
    <cellStyle name="20% - 강조색1 2 3 3 3 3 2" xfId="681"/>
    <cellStyle name="20% - 강조색1 2 3 3 3 3 2 2" xfId="682"/>
    <cellStyle name="20% - 강조색1 2 3 3 3 3 2 3" xfId="683"/>
    <cellStyle name="20% - 강조색1 2 3 3 3 3 2 4" xfId="684"/>
    <cellStyle name="20% - 강조색1 2 3 3 3 3 2 5" xfId="685"/>
    <cellStyle name="20% - 강조색1 2 3 3 3 3 3" xfId="686"/>
    <cellStyle name="20% - 강조색1 2 3 3 3 3 4" xfId="687"/>
    <cellStyle name="20% - 강조색1 2 3 3 3 3 5" xfId="688"/>
    <cellStyle name="20% - 강조색1 2 3 3 3 3 6" xfId="689"/>
    <cellStyle name="20% - 강조색1 2 3 3 3 4" xfId="690"/>
    <cellStyle name="20% - 강조색1 2 3 3 3 4 2" xfId="691"/>
    <cellStyle name="20% - 강조색1 2 3 3 3 4 3" xfId="692"/>
    <cellStyle name="20% - 강조색1 2 3 3 3 4 4" xfId="693"/>
    <cellStyle name="20% - 강조색1 2 3 3 3 4 5" xfId="694"/>
    <cellStyle name="20% - 강조색1 2 3 3 3 5" xfId="695"/>
    <cellStyle name="20% - 강조색1 2 3 3 3 6" xfId="696"/>
    <cellStyle name="20% - 강조색1 2 3 3 3 7" xfId="697"/>
    <cellStyle name="20% - 강조색1 2 3 3 3 8" xfId="698"/>
    <cellStyle name="20% - 강조색1 2 3 3 4" xfId="699"/>
    <cellStyle name="20% - 강조색1 2 3 3 4 2" xfId="700"/>
    <cellStyle name="20% - 강조색1 2 3 3 4 2 2" xfId="701"/>
    <cellStyle name="20% - 강조색1 2 3 3 4 2 3" xfId="702"/>
    <cellStyle name="20% - 강조색1 2 3 3 4 2 4" xfId="703"/>
    <cellStyle name="20% - 강조색1 2 3 3 4 2 5" xfId="704"/>
    <cellStyle name="20% - 강조색1 2 3 3 4 3" xfId="705"/>
    <cellStyle name="20% - 강조색1 2 3 3 4 4" xfId="706"/>
    <cellStyle name="20% - 강조색1 2 3 3 4 5" xfId="707"/>
    <cellStyle name="20% - 강조색1 2 3 3 4 6" xfId="708"/>
    <cellStyle name="20% - 강조색1 2 3 3 5" xfId="709"/>
    <cellStyle name="20% - 강조색1 2 3 3 5 2" xfId="710"/>
    <cellStyle name="20% - 강조색1 2 3 3 5 2 2" xfId="711"/>
    <cellStyle name="20% - 강조색1 2 3 3 5 2 3" xfId="712"/>
    <cellStyle name="20% - 강조색1 2 3 3 5 2 4" xfId="713"/>
    <cellStyle name="20% - 강조색1 2 3 3 5 2 5" xfId="714"/>
    <cellStyle name="20% - 강조색1 2 3 3 5 3" xfId="715"/>
    <cellStyle name="20% - 강조색1 2 3 3 5 4" xfId="716"/>
    <cellStyle name="20% - 강조색1 2 3 3 5 5" xfId="717"/>
    <cellStyle name="20% - 강조색1 2 3 3 5 6" xfId="718"/>
    <cellStyle name="20% - 강조색1 2 3 3 6" xfId="719"/>
    <cellStyle name="20% - 강조색1 2 3 3 6 2" xfId="720"/>
    <cellStyle name="20% - 강조색1 2 3 3 6 3" xfId="721"/>
    <cellStyle name="20% - 강조색1 2 3 3 6 4" xfId="722"/>
    <cellStyle name="20% - 강조색1 2 3 3 6 5" xfId="723"/>
    <cellStyle name="20% - 강조색1 2 3 3 7" xfId="724"/>
    <cellStyle name="20% - 강조색1 2 3 3 8" xfId="725"/>
    <cellStyle name="20% - 강조색1 2 3 3 9" xfId="726"/>
    <cellStyle name="20% - 강조색1 2 3 4" xfId="727"/>
    <cellStyle name="20% - 강조색1 2 3 4 2" xfId="728"/>
    <cellStyle name="20% - 강조색1 2 3 4 2 2" xfId="729"/>
    <cellStyle name="20% - 강조색1 2 3 4 2 2 2" xfId="730"/>
    <cellStyle name="20% - 강조색1 2 3 4 2 2 2 2" xfId="731"/>
    <cellStyle name="20% - 강조색1 2 3 4 2 2 2 3" xfId="732"/>
    <cellStyle name="20% - 강조색1 2 3 4 2 2 2 4" xfId="733"/>
    <cellStyle name="20% - 강조색1 2 3 4 2 2 2 5" xfId="734"/>
    <cellStyle name="20% - 강조색1 2 3 4 2 2 3" xfId="735"/>
    <cellStyle name="20% - 강조색1 2 3 4 2 2 4" xfId="736"/>
    <cellStyle name="20% - 강조색1 2 3 4 2 2 5" xfId="737"/>
    <cellStyle name="20% - 강조색1 2 3 4 2 2 6" xfId="738"/>
    <cellStyle name="20% - 강조색1 2 3 4 2 3" xfId="739"/>
    <cellStyle name="20% - 강조색1 2 3 4 2 3 2" xfId="740"/>
    <cellStyle name="20% - 강조색1 2 3 4 2 3 2 2" xfId="741"/>
    <cellStyle name="20% - 강조색1 2 3 4 2 3 2 3" xfId="742"/>
    <cellStyle name="20% - 강조색1 2 3 4 2 3 2 4" xfId="743"/>
    <cellStyle name="20% - 강조색1 2 3 4 2 3 2 5" xfId="744"/>
    <cellStyle name="20% - 강조색1 2 3 4 2 3 3" xfId="745"/>
    <cellStyle name="20% - 강조색1 2 3 4 2 3 4" xfId="746"/>
    <cellStyle name="20% - 강조색1 2 3 4 2 3 5" xfId="747"/>
    <cellStyle name="20% - 강조색1 2 3 4 2 3 6" xfId="748"/>
    <cellStyle name="20% - 강조색1 2 3 4 2 4" xfId="749"/>
    <cellStyle name="20% - 강조색1 2 3 4 2 4 2" xfId="750"/>
    <cellStyle name="20% - 강조색1 2 3 4 2 4 3" xfId="751"/>
    <cellStyle name="20% - 강조색1 2 3 4 2 4 4" xfId="752"/>
    <cellStyle name="20% - 강조색1 2 3 4 2 4 5" xfId="753"/>
    <cellStyle name="20% - 강조색1 2 3 4 2 5" xfId="754"/>
    <cellStyle name="20% - 강조색1 2 3 4 2 6" xfId="755"/>
    <cellStyle name="20% - 강조색1 2 3 4 2 7" xfId="756"/>
    <cellStyle name="20% - 강조색1 2 3 4 2 8" xfId="757"/>
    <cellStyle name="20% - 강조색1 2 3 4 3" xfId="758"/>
    <cellStyle name="20% - 강조색1 2 3 4 3 2" xfId="759"/>
    <cellStyle name="20% - 강조색1 2 3 4 3 2 2" xfId="760"/>
    <cellStyle name="20% - 강조색1 2 3 4 3 2 3" xfId="761"/>
    <cellStyle name="20% - 강조색1 2 3 4 3 2 4" xfId="762"/>
    <cellStyle name="20% - 강조색1 2 3 4 3 2 5" xfId="763"/>
    <cellStyle name="20% - 강조색1 2 3 4 3 3" xfId="764"/>
    <cellStyle name="20% - 강조색1 2 3 4 3 4" xfId="765"/>
    <cellStyle name="20% - 강조색1 2 3 4 3 5" xfId="766"/>
    <cellStyle name="20% - 강조색1 2 3 4 3 6" xfId="767"/>
    <cellStyle name="20% - 강조색1 2 3 4 4" xfId="768"/>
    <cellStyle name="20% - 강조색1 2 3 4 4 2" xfId="769"/>
    <cellStyle name="20% - 강조색1 2 3 4 4 2 2" xfId="770"/>
    <cellStyle name="20% - 강조색1 2 3 4 4 2 3" xfId="771"/>
    <cellStyle name="20% - 강조색1 2 3 4 4 2 4" xfId="772"/>
    <cellStyle name="20% - 강조색1 2 3 4 4 2 5" xfId="773"/>
    <cellStyle name="20% - 강조색1 2 3 4 4 3" xfId="774"/>
    <cellStyle name="20% - 강조색1 2 3 4 4 4" xfId="775"/>
    <cellStyle name="20% - 강조색1 2 3 4 4 5" xfId="776"/>
    <cellStyle name="20% - 강조색1 2 3 4 4 6" xfId="777"/>
    <cellStyle name="20% - 강조색1 2 3 4 5" xfId="778"/>
    <cellStyle name="20% - 강조색1 2 3 4 5 2" xfId="779"/>
    <cellStyle name="20% - 강조색1 2 3 4 5 3" xfId="780"/>
    <cellStyle name="20% - 강조색1 2 3 4 5 4" xfId="781"/>
    <cellStyle name="20% - 강조색1 2 3 4 5 5" xfId="782"/>
    <cellStyle name="20% - 강조색1 2 3 4 6" xfId="783"/>
    <cellStyle name="20% - 강조색1 2 3 4 7" xfId="784"/>
    <cellStyle name="20% - 강조색1 2 3 4 8" xfId="785"/>
    <cellStyle name="20% - 강조색1 2 3 4 9" xfId="786"/>
    <cellStyle name="20% - 강조색1 2 3 5" xfId="787"/>
    <cellStyle name="20% - 강조색1 2 3 5 2" xfId="788"/>
    <cellStyle name="20% - 강조색1 2 3 5 2 2" xfId="789"/>
    <cellStyle name="20% - 강조색1 2 3 5 2 2 2" xfId="790"/>
    <cellStyle name="20% - 강조색1 2 3 5 2 2 3" xfId="791"/>
    <cellStyle name="20% - 강조색1 2 3 5 2 2 4" xfId="792"/>
    <cellStyle name="20% - 강조색1 2 3 5 2 2 5" xfId="793"/>
    <cellStyle name="20% - 강조색1 2 3 5 2 3" xfId="794"/>
    <cellStyle name="20% - 강조색1 2 3 5 2 4" xfId="795"/>
    <cellStyle name="20% - 강조색1 2 3 5 2 5" xfId="796"/>
    <cellStyle name="20% - 강조색1 2 3 5 2 6" xfId="797"/>
    <cellStyle name="20% - 강조색1 2 3 5 3" xfId="798"/>
    <cellStyle name="20% - 강조색1 2 3 5 3 2" xfId="799"/>
    <cellStyle name="20% - 강조색1 2 3 5 3 2 2" xfId="800"/>
    <cellStyle name="20% - 강조색1 2 3 5 3 2 3" xfId="801"/>
    <cellStyle name="20% - 강조색1 2 3 5 3 2 4" xfId="802"/>
    <cellStyle name="20% - 강조색1 2 3 5 3 2 5" xfId="803"/>
    <cellStyle name="20% - 강조색1 2 3 5 3 3" xfId="804"/>
    <cellStyle name="20% - 강조색1 2 3 5 3 4" xfId="805"/>
    <cellStyle name="20% - 강조색1 2 3 5 3 5" xfId="806"/>
    <cellStyle name="20% - 강조색1 2 3 5 3 6" xfId="807"/>
    <cellStyle name="20% - 강조색1 2 3 5 4" xfId="808"/>
    <cellStyle name="20% - 강조색1 2 3 5 4 2" xfId="809"/>
    <cellStyle name="20% - 강조색1 2 3 5 4 3" xfId="810"/>
    <cellStyle name="20% - 강조색1 2 3 5 4 4" xfId="811"/>
    <cellStyle name="20% - 강조색1 2 3 5 4 5" xfId="812"/>
    <cellStyle name="20% - 강조색1 2 3 5 5" xfId="813"/>
    <cellStyle name="20% - 강조색1 2 3 5 6" xfId="814"/>
    <cellStyle name="20% - 강조색1 2 3 5 7" xfId="815"/>
    <cellStyle name="20% - 강조색1 2 3 5 8" xfId="816"/>
    <cellStyle name="20% - 강조색1 2 3 6" xfId="817"/>
    <cellStyle name="20% - 강조색1 2 3 6 2" xfId="818"/>
    <cellStyle name="20% - 강조색1 2 3 6 2 2" xfId="819"/>
    <cellStyle name="20% - 강조색1 2 3 6 2 2 2" xfId="820"/>
    <cellStyle name="20% - 강조색1 2 3 6 2 2 3" xfId="821"/>
    <cellStyle name="20% - 강조색1 2 3 6 2 2 4" xfId="822"/>
    <cellStyle name="20% - 강조색1 2 3 6 2 2 5" xfId="823"/>
    <cellStyle name="20% - 강조색1 2 3 6 2 3" xfId="824"/>
    <cellStyle name="20% - 강조색1 2 3 6 2 4" xfId="825"/>
    <cellStyle name="20% - 강조색1 2 3 6 2 5" xfId="826"/>
    <cellStyle name="20% - 강조색1 2 3 6 2 6" xfId="827"/>
    <cellStyle name="20% - 강조색1 2 3 6 3" xfId="828"/>
    <cellStyle name="20% - 강조색1 2 3 6 3 2" xfId="829"/>
    <cellStyle name="20% - 강조색1 2 3 6 3 3" xfId="830"/>
    <cellStyle name="20% - 강조색1 2 3 6 3 4" xfId="831"/>
    <cellStyle name="20% - 강조색1 2 3 6 3 5" xfId="832"/>
    <cellStyle name="20% - 강조색1 2 3 6 4" xfId="833"/>
    <cellStyle name="20% - 강조색1 2 3 6 5" xfId="834"/>
    <cellStyle name="20% - 강조색1 2 3 6 6" xfId="835"/>
    <cellStyle name="20% - 강조색1 2 3 6 7" xfId="836"/>
    <cellStyle name="20% - 강조색1 2 3 7" xfId="837"/>
    <cellStyle name="20% - 강조색1 2 3 7 2" xfId="838"/>
    <cellStyle name="20% - 강조색1 2 3 7 2 2" xfId="839"/>
    <cellStyle name="20% - 강조색1 2 3 7 2 3" xfId="840"/>
    <cellStyle name="20% - 강조색1 2 3 7 2 4" xfId="841"/>
    <cellStyle name="20% - 강조색1 2 3 7 2 5" xfId="842"/>
    <cellStyle name="20% - 강조색1 2 3 7 3" xfId="843"/>
    <cellStyle name="20% - 강조색1 2 3 7 4" xfId="844"/>
    <cellStyle name="20% - 강조색1 2 3 7 5" xfId="845"/>
    <cellStyle name="20% - 강조색1 2 3 7 6" xfId="846"/>
    <cellStyle name="20% - 강조색1 2 3 8" xfId="847"/>
    <cellStyle name="20% - 강조색1 2 3 8 2" xfId="848"/>
    <cellStyle name="20% - 강조색1 2 3 8 3" xfId="849"/>
    <cellStyle name="20% - 강조색1 2 3 8 4" xfId="850"/>
    <cellStyle name="20% - 강조색1 2 3 8 5" xfId="851"/>
    <cellStyle name="20% - 강조색1 2 3 9" xfId="852"/>
    <cellStyle name="20% - 강조색1 2 30" xfId="853"/>
    <cellStyle name="20% - 강조색1 2 31" xfId="854"/>
    <cellStyle name="20% - 강조색1 2 32" xfId="855"/>
    <cellStyle name="20% - 강조색1 2 33" xfId="856"/>
    <cellStyle name="20% - 강조색1 2 34" xfId="857"/>
    <cellStyle name="20% - 강조색1 2 35" xfId="858"/>
    <cellStyle name="20% - 강조색1 2 36" xfId="859"/>
    <cellStyle name="20% - 강조색1 2 37" xfId="860"/>
    <cellStyle name="20% - 강조색1 2 38" xfId="861"/>
    <cellStyle name="20% - 강조색1 2 39" xfId="862"/>
    <cellStyle name="20% - 강조색1 2 4" xfId="863"/>
    <cellStyle name="20% - 강조색1 2 4 10" xfId="864"/>
    <cellStyle name="20% - 강조색1 2 4 2" xfId="865"/>
    <cellStyle name="20% - 강조색1 2 4 2 2" xfId="866"/>
    <cellStyle name="20% - 강조색1 2 4 2 2 2" xfId="867"/>
    <cellStyle name="20% - 강조색1 2 4 2 2 2 2" xfId="868"/>
    <cellStyle name="20% - 강조색1 2 4 2 2 2 2 2" xfId="869"/>
    <cellStyle name="20% - 강조색1 2 4 2 2 2 2 3" xfId="870"/>
    <cellStyle name="20% - 강조색1 2 4 2 2 2 2 4" xfId="871"/>
    <cellStyle name="20% - 강조색1 2 4 2 2 2 2 5" xfId="872"/>
    <cellStyle name="20% - 강조색1 2 4 2 2 2 3" xfId="873"/>
    <cellStyle name="20% - 강조색1 2 4 2 2 2 4" xfId="874"/>
    <cellStyle name="20% - 강조색1 2 4 2 2 2 5" xfId="875"/>
    <cellStyle name="20% - 강조색1 2 4 2 2 2 6" xfId="876"/>
    <cellStyle name="20% - 강조색1 2 4 2 2 3" xfId="877"/>
    <cellStyle name="20% - 강조색1 2 4 2 2 3 2" xfId="878"/>
    <cellStyle name="20% - 강조색1 2 4 2 2 3 2 2" xfId="879"/>
    <cellStyle name="20% - 강조색1 2 4 2 2 3 2 3" xfId="880"/>
    <cellStyle name="20% - 강조색1 2 4 2 2 3 2 4" xfId="881"/>
    <cellStyle name="20% - 강조색1 2 4 2 2 3 2 5" xfId="882"/>
    <cellStyle name="20% - 강조색1 2 4 2 2 3 3" xfId="883"/>
    <cellStyle name="20% - 강조색1 2 4 2 2 3 4" xfId="884"/>
    <cellStyle name="20% - 강조색1 2 4 2 2 3 5" xfId="885"/>
    <cellStyle name="20% - 강조색1 2 4 2 2 3 6" xfId="886"/>
    <cellStyle name="20% - 강조색1 2 4 2 2 4" xfId="887"/>
    <cellStyle name="20% - 강조색1 2 4 2 2 4 2" xfId="888"/>
    <cellStyle name="20% - 강조색1 2 4 2 2 4 3" xfId="889"/>
    <cellStyle name="20% - 강조색1 2 4 2 2 4 4" xfId="890"/>
    <cellStyle name="20% - 강조색1 2 4 2 2 4 5" xfId="891"/>
    <cellStyle name="20% - 강조색1 2 4 2 2 5" xfId="892"/>
    <cellStyle name="20% - 강조색1 2 4 2 2 6" xfId="893"/>
    <cellStyle name="20% - 강조색1 2 4 2 2 7" xfId="894"/>
    <cellStyle name="20% - 강조색1 2 4 2 2 8" xfId="895"/>
    <cellStyle name="20% - 강조색1 2 4 2 3" xfId="896"/>
    <cellStyle name="20% - 강조색1 2 4 2 3 2" xfId="897"/>
    <cellStyle name="20% - 강조색1 2 4 2 3 2 2" xfId="898"/>
    <cellStyle name="20% - 강조색1 2 4 2 3 2 3" xfId="899"/>
    <cellStyle name="20% - 강조색1 2 4 2 3 2 4" xfId="900"/>
    <cellStyle name="20% - 강조색1 2 4 2 3 2 5" xfId="901"/>
    <cellStyle name="20% - 강조색1 2 4 2 3 3" xfId="902"/>
    <cellStyle name="20% - 강조색1 2 4 2 3 4" xfId="903"/>
    <cellStyle name="20% - 강조색1 2 4 2 3 5" xfId="904"/>
    <cellStyle name="20% - 강조색1 2 4 2 3 6" xfId="905"/>
    <cellStyle name="20% - 강조색1 2 4 2 4" xfId="906"/>
    <cellStyle name="20% - 강조색1 2 4 2 4 2" xfId="907"/>
    <cellStyle name="20% - 강조색1 2 4 2 4 2 2" xfId="908"/>
    <cellStyle name="20% - 강조색1 2 4 2 4 2 3" xfId="909"/>
    <cellStyle name="20% - 강조색1 2 4 2 4 2 4" xfId="910"/>
    <cellStyle name="20% - 강조색1 2 4 2 4 2 5" xfId="911"/>
    <cellStyle name="20% - 강조색1 2 4 2 4 3" xfId="912"/>
    <cellStyle name="20% - 강조색1 2 4 2 4 4" xfId="913"/>
    <cellStyle name="20% - 강조색1 2 4 2 4 5" xfId="914"/>
    <cellStyle name="20% - 강조색1 2 4 2 4 6" xfId="915"/>
    <cellStyle name="20% - 강조색1 2 4 2 5" xfId="916"/>
    <cellStyle name="20% - 강조색1 2 4 2 5 2" xfId="917"/>
    <cellStyle name="20% - 강조색1 2 4 2 5 3" xfId="918"/>
    <cellStyle name="20% - 강조색1 2 4 2 5 4" xfId="919"/>
    <cellStyle name="20% - 강조색1 2 4 2 5 5" xfId="920"/>
    <cellStyle name="20% - 강조색1 2 4 2 6" xfId="921"/>
    <cellStyle name="20% - 강조색1 2 4 2 7" xfId="922"/>
    <cellStyle name="20% - 강조색1 2 4 2 8" xfId="923"/>
    <cellStyle name="20% - 강조색1 2 4 2 9" xfId="924"/>
    <cellStyle name="20% - 강조색1 2 4 3" xfId="925"/>
    <cellStyle name="20% - 강조색1 2 4 3 2" xfId="926"/>
    <cellStyle name="20% - 강조색1 2 4 3 2 2" xfId="927"/>
    <cellStyle name="20% - 강조색1 2 4 3 2 2 2" xfId="928"/>
    <cellStyle name="20% - 강조색1 2 4 3 2 2 3" xfId="929"/>
    <cellStyle name="20% - 강조색1 2 4 3 2 2 4" xfId="930"/>
    <cellStyle name="20% - 강조색1 2 4 3 2 2 5" xfId="931"/>
    <cellStyle name="20% - 강조색1 2 4 3 2 3" xfId="932"/>
    <cellStyle name="20% - 강조색1 2 4 3 2 4" xfId="933"/>
    <cellStyle name="20% - 강조색1 2 4 3 2 5" xfId="934"/>
    <cellStyle name="20% - 강조색1 2 4 3 2 6" xfId="935"/>
    <cellStyle name="20% - 강조색1 2 4 3 3" xfId="936"/>
    <cellStyle name="20% - 강조색1 2 4 3 3 2" xfId="937"/>
    <cellStyle name="20% - 강조색1 2 4 3 3 2 2" xfId="938"/>
    <cellStyle name="20% - 강조색1 2 4 3 3 2 3" xfId="939"/>
    <cellStyle name="20% - 강조색1 2 4 3 3 2 4" xfId="940"/>
    <cellStyle name="20% - 강조색1 2 4 3 3 2 5" xfId="941"/>
    <cellStyle name="20% - 강조색1 2 4 3 3 3" xfId="942"/>
    <cellStyle name="20% - 강조색1 2 4 3 3 4" xfId="943"/>
    <cellStyle name="20% - 강조색1 2 4 3 3 5" xfId="944"/>
    <cellStyle name="20% - 강조색1 2 4 3 3 6" xfId="945"/>
    <cellStyle name="20% - 강조색1 2 4 3 4" xfId="946"/>
    <cellStyle name="20% - 강조색1 2 4 3 4 2" xfId="947"/>
    <cellStyle name="20% - 강조색1 2 4 3 4 3" xfId="948"/>
    <cellStyle name="20% - 강조색1 2 4 3 4 4" xfId="949"/>
    <cellStyle name="20% - 강조색1 2 4 3 4 5" xfId="950"/>
    <cellStyle name="20% - 강조색1 2 4 3 5" xfId="951"/>
    <cellStyle name="20% - 강조색1 2 4 3 6" xfId="952"/>
    <cellStyle name="20% - 강조색1 2 4 3 7" xfId="953"/>
    <cellStyle name="20% - 강조색1 2 4 3 8" xfId="954"/>
    <cellStyle name="20% - 강조색1 2 4 4" xfId="955"/>
    <cellStyle name="20% - 강조색1 2 4 4 2" xfId="956"/>
    <cellStyle name="20% - 강조색1 2 4 4 2 2" xfId="957"/>
    <cellStyle name="20% - 강조색1 2 4 4 2 2 2" xfId="958"/>
    <cellStyle name="20% - 강조색1 2 4 4 2 2 3" xfId="959"/>
    <cellStyle name="20% - 강조색1 2 4 4 2 2 4" xfId="960"/>
    <cellStyle name="20% - 강조색1 2 4 4 2 2 5" xfId="961"/>
    <cellStyle name="20% - 강조색1 2 4 4 2 3" xfId="962"/>
    <cellStyle name="20% - 강조색1 2 4 4 2 4" xfId="963"/>
    <cellStyle name="20% - 강조색1 2 4 4 2 5" xfId="964"/>
    <cellStyle name="20% - 강조색1 2 4 4 2 6" xfId="965"/>
    <cellStyle name="20% - 강조색1 2 4 4 3" xfId="966"/>
    <cellStyle name="20% - 강조색1 2 4 4 3 2" xfId="967"/>
    <cellStyle name="20% - 강조색1 2 4 4 3 3" xfId="968"/>
    <cellStyle name="20% - 강조색1 2 4 4 3 4" xfId="969"/>
    <cellStyle name="20% - 강조색1 2 4 4 3 5" xfId="970"/>
    <cellStyle name="20% - 강조색1 2 4 4 4" xfId="971"/>
    <cellStyle name="20% - 강조색1 2 4 4 5" xfId="972"/>
    <cellStyle name="20% - 강조색1 2 4 4 6" xfId="973"/>
    <cellStyle name="20% - 강조색1 2 4 4 7" xfId="974"/>
    <cellStyle name="20% - 강조색1 2 4 5" xfId="975"/>
    <cellStyle name="20% - 강조색1 2 4 5 2" xfId="976"/>
    <cellStyle name="20% - 강조색1 2 4 5 2 2" xfId="977"/>
    <cellStyle name="20% - 강조색1 2 4 5 2 3" xfId="978"/>
    <cellStyle name="20% - 강조색1 2 4 5 2 4" xfId="979"/>
    <cellStyle name="20% - 강조색1 2 4 5 2 5" xfId="980"/>
    <cellStyle name="20% - 강조색1 2 4 5 3" xfId="981"/>
    <cellStyle name="20% - 강조색1 2 4 5 4" xfId="982"/>
    <cellStyle name="20% - 강조색1 2 4 5 5" xfId="983"/>
    <cellStyle name="20% - 강조색1 2 4 5 6" xfId="984"/>
    <cellStyle name="20% - 강조색1 2 4 6" xfId="985"/>
    <cellStyle name="20% - 강조색1 2 4 6 2" xfId="986"/>
    <cellStyle name="20% - 강조색1 2 4 6 3" xfId="987"/>
    <cellStyle name="20% - 강조색1 2 4 6 4" xfId="988"/>
    <cellStyle name="20% - 강조색1 2 4 6 5" xfId="989"/>
    <cellStyle name="20% - 강조색1 2 4 7" xfId="990"/>
    <cellStyle name="20% - 강조색1 2 4 8" xfId="991"/>
    <cellStyle name="20% - 강조색1 2 4 9" xfId="992"/>
    <cellStyle name="20% - 강조색1 2 40" xfId="993"/>
    <cellStyle name="20% - 강조색1 2 41" xfId="994"/>
    <cellStyle name="20% - 강조색1 2 42" xfId="995"/>
    <cellStyle name="20% - 강조색1 2 43" xfId="996"/>
    <cellStyle name="20% - 강조색1 2 44" xfId="997"/>
    <cellStyle name="20% - 강조색1 2 45" xfId="998"/>
    <cellStyle name="20% - 강조색1 2 46" xfId="999"/>
    <cellStyle name="20% - 강조색1 2 47" xfId="1000"/>
    <cellStyle name="20% - 강조색1 2 48" xfId="1001"/>
    <cellStyle name="20% - 강조색1 2 5" xfId="1002"/>
    <cellStyle name="20% - 강조색1 2 5 2" xfId="1003"/>
    <cellStyle name="20% - 강조색1 2 5 2 2" xfId="1004"/>
    <cellStyle name="20% - 강조색1 2 5 2 2 2" xfId="1005"/>
    <cellStyle name="20% - 강조색1 2 5 2 2 2 2" xfId="1006"/>
    <cellStyle name="20% - 강조색1 2 5 2 2 2 3" xfId="1007"/>
    <cellStyle name="20% - 강조색1 2 5 2 2 2 4" xfId="1008"/>
    <cellStyle name="20% - 강조색1 2 5 2 2 2 5" xfId="1009"/>
    <cellStyle name="20% - 강조색1 2 5 2 2 3" xfId="1010"/>
    <cellStyle name="20% - 강조색1 2 5 2 2 4" xfId="1011"/>
    <cellStyle name="20% - 강조색1 2 5 2 2 5" xfId="1012"/>
    <cellStyle name="20% - 강조색1 2 5 2 2 6" xfId="1013"/>
    <cellStyle name="20% - 강조색1 2 5 2 3" xfId="1014"/>
    <cellStyle name="20% - 강조색1 2 5 2 3 2" xfId="1015"/>
    <cellStyle name="20% - 강조색1 2 5 2 3 2 2" xfId="1016"/>
    <cellStyle name="20% - 강조색1 2 5 2 3 2 3" xfId="1017"/>
    <cellStyle name="20% - 강조색1 2 5 2 3 2 4" xfId="1018"/>
    <cellStyle name="20% - 강조색1 2 5 2 3 2 5" xfId="1019"/>
    <cellStyle name="20% - 강조색1 2 5 2 3 3" xfId="1020"/>
    <cellStyle name="20% - 강조색1 2 5 2 3 4" xfId="1021"/>
    <cellStyle name="20% - 강조색1 2 5 2 3 5" xfId="1022"/>
    <cellStyle name="20% - 강조색1 2 5 2 3 6" xfId="1023"/>
    <cellStyle name="20% - 강조색1 2 5 2 4" xfId="1024"/>
    <cellStyle name="20% - 강조색1 2 5 2 4 2" xfId="1025"/>
    <cellStyle name="20% - 강조색1 2 5 2 4 3" xfId="1026"/>
    <cellStyle name="20% - 강조색1 2 5 2 4 4" xfId="1027"/>
    <cellStyle name="20% - 강조색1 2 5 2 4 5" xfId="1028"/>
    <cellStyle name="20% - 강조색1 2 5 2 5" xfId="1029"/>
    <cellStyle name="20% - 강조색1 2 5 2 6" xfId="1030"/>
    <cellStyle name="20% - 강조색1 2 5 2 7" xfId="1031"/>
    <cellStyle name="20% - 강조색1 2 5 2 8" xfId="1032"/>
    <cellStyle name="20% - 강조색1 2 5 3" xfId="1033"/>
    <cellStyle name="20% - 강조색1 2 5 3 2" xfId="1034"/>
    <cellStyle name="20% - 강조색1 2 5 3 2 2" xfId="1035"/>
    <cellStyle name="20% - 강조색1 2 5 3 2 3" xfId="1036"/>
    <cellStyle name="20% - 강조색1 2 5 3 2 4" xfId="1037"/>
    <cellStyle name="20% - 강조색1 2 5 3 2 5" xfId="1038"/>
    <cellStyle name="20% - 강조색1 2 5 3 3" xfId="1039"/>
    <cellStyle name="20% - 강조색1 2 5 3 4" xfId="1040"/>
    <cellStyle name="20% - 강조색1 2 5 3 5" xfId="1041"/>
    <cellStyle name="20% - 강조색1 2 5 3 6" xfId="1042"/>
    <cellStyle name="20% - 강조색1 2 5 4" xfId="1043"/>
    <cellStyle name="20% - 강조색1 2 5 4 2" xfId="1044"/>
    <cellStyle name="20% - 강조색1 2 5 4 2 2" xfId="1045"/>
    <cellStyle name="20% - 강조색1 2 5 4 2 3" xfId="1046"/>
    <cellStyle name="20% - 강조색1 2 5 4 2 4" xfId="1047"/>
    <cellStyle name="20% - 강조색1 2 5 4 2 5" xfId="1048"/>
    <cellStyle name="20% - 강조색1 2 5 4 3" xfId="1049"/>
    <cellStyle name="20% - 강조색1 2 5 4 4" xfId="1050"/>
    <cellStyle name="20% - 강조색1 2 5 4 5" xfId="1051"/>
    <cellStyle name="20% - 강조색1 2 5 4 6" xfId="1052"/>
    <cellStyle name="20% - 강조색1 2 5 5" xfId="1053"/>
    <cellStyle name="20% - 강조색1 2 5 5 2" xfId="1054"/>
    <cellStyle name="20% - 강조색1 2 5 5 3" xfId="1055"/>
    <cellStyle name="20% - 강조색1 2 5 5 4" xfId="1056"/>
    <cellStyle name="20% - 강조색1 2 5 5 5" xfId="1057"/>
    <cellStyle name="20% - 강조색1 2 5 6" xfId="1058"/>
    <cellStyle name="20% - 강조색1 2 5 7" xfId="1059"/>
    <cellStyle name="20% - 강조색1 2 5 8" xfId="1060"/>
    <cellStyle name="20% - 강조색1 2 5 9" xfId="1061"/>
    <cellStyle name="20% - 강조색1 2 6" xfId="1062"/>
    <cellStyle name="20% - 강조색1 2 6 2" xfId="1063"/>
    <cellStyle name="20% - 강조색1 2 6 2 2" xfId="1064"/>
    <cellStyle name="20% - 강조색1 2 6 2 2 2" xfId="1065"/>
    <cellStyle name="20% - 강조색1 2 6 2 2 2 2" xfId="1066"/>
    <cellStyle name="20% - 강조색1 2 6 2 2 2 3" xfId="1067"/>
    <cellStyle name="20% - 강조색1 2 6 2 2 2 4" xfId="1068"/>
    <cellStyle name="20% - 강조색1 2 6 2 2 2 5" xfId="1069"/>
    <cellStyle name="20% - 강조색1 2 6 2 2 3" xfId="1070"/>
    <cellStyle name="20% - 강조색1 2 6 2 2 4" xfId="1071"/>
    <cellStyle name="20% - 강조색1 2 6 2 2 5" xfId="1072"/>
    <cellStyle name="20% - 강조색1 2 6 2 2 6" xfId="1073"/>
    <cellStyle name="20% - 강조색1 2 6 2 3" xfId="1074"/>
    <cellStyle name="20% - 강조색1 2 6 2 3 2" xfId="1075"/>
    <cellStyle name="20% - 강조색1 2 6 2 3 2 2" xfId="1076"/>
    <cellStyle name="20% - 강조색1 2 6 2 3 2 3" xfId="1077"/>
    <cellStyle name="20% - 강조색1 2 6 2 3 2 4" xfId="1078"/>
    <cellStyle name="20% - 강조색1 2 6 2 3 2 5" xfId="1079"/>
    <cellStyle name="20% - 강조색1 2 6 2 3 3" xfId="1080"/>
    <cellStyle name="20% - 강조색1 2 6 2 3 4" xfId="1081"/>
    <cellStyle name="20% - 강조색1 2 6 2 3 5" xfId="1082"/>
    <cellStyle name="20% - 강조색1 2 6 2 3 6" xfId="1083"/>
    <cellStyle name="20% - 강조색1 2 6 2 4" xfId="1084"/>
    <cellStyle name="20% - 강조색1 2 6 2 4 2" xfId="1085"/>
    <cellStyle name="20% - 강조색1 2 6 2 4 3" xfId="1086"/>
    <cellStyle name="20% - 강조색1 2 6 2 4 4" xfId="1087"/>
    <cellStyle name="20% - 강조색1 2 6 2 4 5" xfId="1088"/>
    <cellStyle name="20% - 강조색1 2 6 2 5" xfId="1089"/>
    <cellStyle name="20% - 강조색1 2 6 2 6" xfId="1090"/>
    <cellStyle name="20% - 강조색1 2 6 2 7" xfId="1091"/>
    <cellStyle name="20% - 강조색1 2 6 2 8" xfId="1092"/>
    <cellStyle name="20% - 강조색1 2 6 3" xfId="1093"/>
    <cellStyle name="20% - 강조색1 2 6 3 2" xfId="1094"/>
    <cellStyle name="20% - 강조색1 2 6 3 2 2" xfId="1095"/>
    <cellStyle name="20% - 강조색1 2 6 3 2 3" xfId="1096"/>
    <cellStyle name="20% - 강조색1 2 6 3 2 4" xfId="1097"/>
    <cellStyle name="20% - 강조색1 2 6 3 2 5" xfId="1098"/>
    <cellStyle name="20% - 강조색1 2 6 3 3" xfId="1099"/>
    <cellStyle name="20% - 강조색1 2 6 3 4" xfId="1100"/>
    <cellStyle name="20% - 강조색1 2 6 3 5" xfId="1101"/>
    <cellStyle name="20% - 강조색1 2 6 3 6" xfId="1102"/>
    <cellStyle name="20% - 강조색1 2 6 4" xfId="1103"/>
    <cellStyle name="20% - 강조색1 2 6 4 2" xfId="1104"/>
    <cellStyle name="20% - 강조색1 2 6 4 2 2" xfId="1105"/>
    <cellStyle name="20% - 강조색1 2 6 4 2 3" xfId="1106"/>
    <cellStyle name="20% - 강조색1 2 6 4 2 4" xfId="1107"/>
    <cellStyle name="20% - 강조색1 2 6 4 2 5" xfId="1108"/>
    <cellStyle name="20% - 강조색1 2 6 4 3" xfId="1109"/>
    <cellStyle name="20% - 강조색1 2 6 4 4" xfId="1110"/>
    <cellStyle name="20% - 강조색1 2 6 4 5" xfId="1111"/>
    <cellStyle name="20% - 강조색1 2 6 4 6" xfId="1112"/>
    <cellStyle name="20% - 강조색1 2 6 5" xfId="1113"/>
    <cellStyle name="20% - 강조색1 2 6 5 2" xfId="1114"/>
    <cellStyle name="20% - 강조색1 2 6 5 3" xfId="1115"/>
    <cellStyle name="20% - 강조색1 2 6 5 4" xfId="1116"/>
    <cellStyle name="20% - 강조색1 2 6 5 5" xfId="1117"/>
    <cellStyle name="20% - 강조색1 2 6 6" xfId="1118"/>
    <cellStyle name="20% - 강조색1 2 6 7" xfId="1119"/>
    <cellStyle name="20% - 강조색1 2 6 8" xfId="1120"/>
    <cellStyle name="20% - 강조색1 2 6 9" xfId="1121"/>
    <cellStyle name="20% - 강조색1 2 7" xfId="1122"/>
    <cellStyle name="20% - 강조색1 2 7 2" xfId="1123"/>
    <cellStyle name="20% - 강조색1 2 7 2 2" xfId="1124"/>
    <cellStyle name="20% - 강조색1 2 7 2 2 2" xfId="1125"/>
    <cellStyle name="20% - 강조색1 2 7 2 2 3" xfId="1126"/>
    <cellStyle name="20% - 강조색1 2 7 2 2 4" xfId="1127"/>
    <cellStyle name="20% - 강조색1 2 7 2 2 5" xfId="1128"/>
    <cellStyle name="20% - 강조색1 2 7 2 3" xfId="1129"/>
    <cellStyle name="20% - 강조색1 2 7 2 4" xfId="1130"/>
    <cellStyle name="20% - 강조색1 2 7 2 5" xfId="1131"/>
    <cellStyle name="20% - 강조색1 2 7 2 6" xfId="1132"/>
    <cellStyle name="20% - 강조색1 2 7 3" xfId="1133"/>
    <cellStyle name="20% - 강조색1 2 7 3 2" xfId="1134"/>
    <cellStyle name="20% - 강조색1 2 7 3 2 2" xfId="1135"/>
    <cellStyle name="20% - 강조색1 2 7 3 2 3" xfId="1136"/>
    <cellStyle name="20% - 강조색1 2 7 3 2 4" xfId="1137"/>
    <cellStyle name="20% - 강조색1 2 7 3 2 5" xfId="1138"/>
    <cellStyle name="20% - 강조색1 2 7 3 3" xfId="1139"/>
    <cellStyle name="20% - 강조색1 2 7 3 4" xfId="1140"/>
    <cellStyle name="20% - 강조색1 2 7 3 5" xfId="1141"/>
    <cellStyle name="20% - 강조색1 2 7 3 6" xfId="1142"/>
    <cellStyle name="20% - 강조색1 2 7 4" xfId="1143"/>
    <cellStyle name="20% - 강조색1 2 7 4 2" xfId="1144"/>
    <cellStyle name="20% - 강조색1 2 7 4 3" xfId="1145"/>
    <cellStyle name="20% - 강조색1 2 7 4 4" xfId="1146"/>
    <cellStyle name="20% - 강조색1 2 7 4 5" xfId="1147"/>
    <cellStyle name="20% - 강조색1 2 7 5" xfId="1148"/>
    <cellStyle name="20% - 강조색1 2 7 6" xfId="1149"/>
    <cellStyle name="20% - 강조색1 2 7 7" xfId="1150"/>
    <cellStyle name="20% - 강조색1 2 7 8" xfId="1151"/>
    <cellStyle name="20% - 강조색1 2 8" xfId="1152"/>
    <cellStyle name="20% - 강조색1 2 8 2" xfId="1153"/>
    <cellStyle name="20% - 강조색1 2 8 2 2" xfId="1154"/>
    <cellStyle name="20% - 강조색1 2 8 2 2 2" xfId="1155"/>
    <cellStyle name="20% - 강조색1 2 8 2 2 3" xfId="1156"/>
    <cellStyle name="20% - 강조색1 2 8 2 2 4" xfId="1157"/>
    <cellStyle name="20% - 강조색1 2 8 2 2 5" xfId="1158"/>
    <cellStyle name="20% - 강조색1 2 8 2 3" xfId="1159"/>
    <cellStyle name="20% - 강조색1 2 8 2 4" xfId="1160"/>
    <cellStyle name="20% - 강조색1 2 8 2 5" xfId="1161"/>
    <cellStyle name="20% - 강조색1 2 8 2 6" xfId="1162"/>
    <cellStyle name="20% - 강조색1 2 8 3" xfId="1163"/>
    <cellStyle name="20% - 강조색1 2 8 3 2" xfId="1164"/>
    <cellStyle name="20% - 강조색1 2 8 3 3" xfId="1165"/>
    <cellStyle name="20% - 강조색1 2 8 3 4" xfId="1166"/>
    <cellStyle name="20% - 강조색1 2 8 3 5" xfId="1167"/>
    <cellStyle name="20% - 강조색1 2 8 4" xfId="1168"/>
    <cellStyle name="20% - 강조색1 2 8 5" xfId="1169"/>
    <cellStyle name="20% - 강조색1 2 8 6" xfId="1170"/>
    <cellStyle name="20% - 강조색1 2 8 7" xfId="1171"/>
    <cellStyle name="20% - 강조색1 2 9" xfId="1172"/>
    <cellStyle name="20% - 강조색1 2 9 2" xfId="1173"/>
    <cellStyle name="20% - 강조색1 2 9 2 2" xfId="1174"/>
    <cellStyle name="20% - 강조색1 2 9 2 3" xfId="1175"/>
    <cellStyle name="20% - 강조색1 2 9 2 4" xfId="1176"/>
    <cellStyle name="20% - 강조색1 2 9 2 5" xfId="1177"/>
    <cellStyle name="20% - 강조색1 2 9 3" xfId="1178"/>
    <cellStyle name="20% - 강조색1 2 9 4" xfId="1179"/>
    <cellStyle name="20% - 강조색1 2 9 5" xfId="1180"/>
    <cellStyle name="20% - 강조색1 2 9 6" xfId="1181"/>
    <cellStyle name="20% - 강조색1 3" xfId="1182"/>
    <cellStyle name="20% - 강조색1 3 10" xfId="1183"/>
    <cellStyle name="20% - 강조색1 3 11" xfId="1184"/>
    <cellStyle name="20% - 강조색1 3 12" xfId="1185"/>
    <cellStyle name="20% - 강조색1 3 2" xfId="1186"/>
    <cellStyle name="20% - 강조색1 3 3" xfId="1187"/>
    <cellStyle name="20% - 강조색1 3 3 10" xfId="1188"/>
    <cellStyle name="20% - 강조색1 3 3 2" xfId="1189"/>
    <cellStyle name="20% - 강조색1 3 3 2 2" xfId="1190"/>
    <cellStyle name="20% - 강조색1 3 3 2 2 2" xfId="1191"/>
    <cellStyle name="20% - 강조색1 3 3 2 2 2 2" xfId="1192"/>
    <cellStyle name="20% - 강조색1 3 3 2 2 2 2 2" xfId="1193"/>
    <cellStyle name="20% - 강조색1 3 3 2 2 2 2 3" xfId="1194"/>
    <cellStyle name="20% - 강조색1 3 3 2 2 2 2 4" xfId="1195"/>
    <cellStyle name="20% - 강조색1 3 3 2 2 2 2 5" xfId="1196"/>
    <cellStyle name="20% - 강조색1 3 3 2 2 2 3" xfId="1197"/>
    <cellStyle name="20% - 강조색1 3 3 2 2 2 4" xfId="1198"/>
    <cellStyle name="20% - 강조색1 3 3 2 2 2 5" xfId="1199"/>
    <cellStyle name="20% - 강조색1 3 3 2 2 2 6" xfId="1200"/>
    <cellStyle name="20% - 강조색1 3 3 2 2 3" xfId="1201"/>
    <cellStyle name="20% - 강조색1 3 3 2 2 3 2" xfId="1202"/>
    <cellStyle name="20% - 강조색1 3 3 2 2 3 2 2" xfId="1203"/>
    <cellStyle name="20% - 강조색1 3 3 2 2 3 2 3" xfId="1204"/>
    <cellStyle name="20% - 강조색1 3 3 2 2 3 2 4" xfId="1205"/>
    <cellStyle name="20% - 강조색1 3 3 2 2 3 2 5" xfId="1206"/>
    <cellStyle name="20% - 강조색1 3 3 2 2 3 3" xfId="1207"/>
    <cellStyle name="20% - 강조색1 3 3 2 2 3 4" xfId="1208"/>
    <cellStyle name="20% - 강조색1 3 3 2 2 3 5" xfId="1209"/>
    <cellStyle name="20% - 강조색1 3 3 2 2 3 6" xfId="1210"/>
    <cellStyle name="20% - 강조색1 3 3 2 2 4" xfId="1211"/>
    <cellStyle name="20% - 강조색1 3 3 2 2 4 2" xfId="1212"/>
    <cellStyle name="20% - 강조색1 3 3 2 2 4 3" xfId="1213"/>
    <cellStyle name="20% - 강조색1 3 3 2 2 4 4" xfId="1214"/>
    <cellStyle name="20% - 강조색1 3 3 2 2 4 5" xfId="1215"/>
    <cellStyle name="20% - 강조색1 3 3 2 2 5" xfId="1216"/>
    <cellStyle name="20% - 강조색1 3 3 2 2 6" xfId="1217"/>
    <cellStyle name="20% - 강조색1 3 3 2 2 7" xfId="1218"/>
    <cellStyle name="20% - 강조색1 3 3 2 2 8" xfId="1219"/>
    <cellStyle name="20% - 강조색1 3 3 2 3" xfId="1220"/>
    <cellStyle name="20% - 강조색1 3 3 2 3 2" xfId="1221"/>
    <cellStyle name="20% - 강조색1 3 3 2 3 2 2" xfId="1222"/>
    <cellStyle name="20% - 강조색1 3 3 2 3 2 3" xfId="1223"/>
    <cellStyle name="20% - 강조색1 3 3 2 3 2 4" xfId="1224"/>
    <cellStyle name="20% - 강조색1 3 3 2 3 2 5" xfId="1225"/>
    <cellStyle name="20% - 강조색1 3 3 2 3 3" xfId="1226"/>
    <cellStyle name="20% - 강조색1 3 3 2 3 4" xfId="1227"/>
    <cellStyle name="20% - 강조색1 3 3 2 3 5" xfId="1228"/>
    <cellStyle name="20% - 강조색1 3 3 2 3 6" xfId="1229"/>
    <cellStyle name="20% - 강조색1 3 3 2 4" xfId="1230"/>
    <cellStyle name="20% - 강조색1 3 3 2 4 2" xfId="1231"/>
    <cellStyle name="20% - 강조색1 3 3 2 4 2 2" xfId="1232"/>
    <cellStyle name="20% - 강조색1 3 3 2 4 2 3" xfId="1233"/>
    <cellStyle name="20% - 강조색1 3 3 2 4 2 4" xfId="1234"/>
    <cellStyle name="20% - 강조색1 3 3 2 4 2 5" xfId="1235"/>
    <cellStyle name="20% - 강조색1 3 3 2 4 3" xfId="1236"/>
    <cellStyle name="20% - 강조색1 3 3 2 4 4" xfId="1237"/>
    <cellStyle name="20% - 강조색1 3 3 2 4 5" xfId="1238"/>
    <cellStyle name="20% - 강조색1 3 3 2 4 6" xfId="1239"/>
    <cellStyle name="20% - 강조색1 3 3 2 5" xfId="1240"/>
    <cellStyle name="20% - 강조색1 3 3 2 5 2" xfId="1241"/>
    <cellStyle name="20% - 강조색1 3 3 2 5 3" xfId="1242"/>
    <cellStyle name="20% - 강조색1 3 3 2 5 4" xfId="1243"/>
    <cellStyle name="20% - 강조색1 3 3 2 5 5" xfId="1244"/>
    <cellStyle name="20% - 강조색1 3 3 2 6" xfId="1245"/>
    <cellStyle name="20% - 강조색1 3 3 2 7" xfId="1246"/>
    <cellStyle name="20% - 강조색1 3 3 2 8" xfId="1247"/>
    <cellStyle name="20% - 강조색1 3 3 2 9" xfId="1248"/>
    <cellStyle name="20% - 강조색1 3 3 3" xfId="1249"/>
    <cellStyle name="20% - 강조색1 3 3 3 2" xfId="1250"/>
    <cellStyle name="20% - 강조색1 3 3 3 2 2" xfId="1251"/>
    <cellStyle name="20% - 강조색1 3 3 3 2 2 2" xfId="1252"/>
    <cellStyle name="20% - 강조색1 3 3 3 2 2 3" xfId="1253"/>
    <cellStyle name="20% - 강조색1 3 3 3 2 2 4" xfId="1254"/>
    <cellStyle name="20% - 강조색1 3 3 3 2 2 5" xfId="1255"/>
    <cellStyle name="20% - 강조색1 3 3 3 2 3" xfId="1256"/>
    <cellStyle name="20% - 강조색1 3 3 3 2 4" xfId="1257"/>
    <cellStyle name="20% - 강조색1 3 3 3 2 5" xfId="1258"/>
    <cellStyle name="20% - 강조색1 3 3 3 2 6" xfId="1259"/>
    <cellStyle name="20% - 강조색1 3 3 3 3" xfId="1260"/>
    <cellStyle name="20% - 강조색1 3 3 3 3 2" xfId="1261"/>
    <cellStyle name="20% - 강조색1 3 3 3 3 2 2" xfId="1262"/>
    <cellStyle name="20% - 강조색1 3 3 3 3 2 3" xfId="1263"/>
    <cellStyle name="20% - 강조색1 3 3 3 3 2 4" xfId="1264"/>
    <cellStyle name="20% - 강조색1 3 3 3 3 2 5" xfId="1265"/>
    <cellStyle name="20% - 강조색1 3 3 3 3 3" xfId="1266"/>
    <cellStyle name="20% - 강조색1 3 3 3 3 4" xfId="1267"/>
    <cellStyle name="20% - 강조색1 3 3 3 3 5" xfId="1268"/>
    <cellStyle name="20% - 강조색1 3 3 3 3 6" xfId="1269"/>
    <cellStyle name="20% - 강조색1 3 3 3 4" xfId="1270"/>
    <cellStyle name="20% - 강조색1 3 3 3 4 2" xfId="1271"/>
    <cellStyle name="20% - 강조색1 3 3 3 4 3" xfId="1272"/>
    <cellStyle name="20% - 강조색1 3 3 3 4 4" xfId="1273"/>
    <cellStyle name="20% - 강조색1 3 3 3 4 5" xfId="1274"/>
    <cellStyle name="20% - 강조색1 3 3 3 5" xfId="1275"/>
    <cellStyle name="20% - 강조색1 3 3 3 6" xfId="1276"/>
    <cellStyle name="20% - 강조색1 3 3 3 7" xfId="1277"/>
    <cellStyle name="20% - 강조색1 3 3 3 8" xfId="1278"/>
    <cellStyle name="20% - 강조색1 3 3 4" xfId="1279"/>
    <cellStyle name="20% - 강조색1 3 3 4 2" xfId="1280"/>
    <cellStyle name="20% - 강조색1 3 3 4 2 2" xfId="1281"/>
    <cellStyle name="20% - 강조색1 3 3 4 2 2 2" xfId="1282"/>
    <cellStyle name="20% - 강조색1 3 3 4 2 2 3" xfId="1283"/>
    <cellStyle name="20% - 강조색1 3 3 4 2 2 4" xfId="1284"/>
    <cellStyle name="20% - 강조색1 3 3 4 2 2 5" xfId="1285"/>
    <cellStyle name="20% - 강조색1 3 3 4 2 3" xfId="1286"/>
    <cellStyle name="20% - 강조색1 3 3 4 2 4" xfId="1287"/>
    <cellStyle name="20% - 강조색1 3 3 4 2 5" xfId="1288"/>
    <cellStyle name="20% - 강조색1 3 3 4 2 6" xfId="1289"/>
    <cellStyle name="20% - 강조색1 3 3 4 3" xfId="1290"/>
    <cellStyle name="20% - 강조색1 3 3 4 3 2" xfId="1291"/>
    <cellStyle name="20% - 강조색1 3 3 4 3 3" xfId="1292"/>
    <cellStyle name="20% - 강조색1 3 3 4 3 4" xfId="1293"/>
    <cellStyle name="20% - 강조색1 3 3 4 3 5" xfId="1294"/>
    <cellStyle name="20% - 강조색1 3 3 4 4" xfId="1295"/>
    <cellStyle name="20% - 강조색1 3 3 4 5" xfId="1296"/>
    <cellStyle name="20% - 강조색1 3 3 4 6" xfId="1297"/>
    <cellStyle name="20% - 강조색1 3 3 4 7" xfId="1298"/>
    <cellStyle name="20% - 강조색1 3 3 5" xfId="1299"/>
    <cellStyle name="20% - 강조색1 3 3 5 2" xfId="1300"/>
    <cellStyle name="20% - 강조색1 3 3 5 2 2" xfId="1301"/>
    <cellStyle name="20% - 강조색1 3 3 5 2 3" xfId="1302"/>
    <cellStyle name="20% - 강조색1 3 3 5 2 4" xfId="1303"/>
    <cellStyle name="20% - 강조색1 3 3 5 2 5" xfId="1304"/>
    <cellStyle name="20% - 강조색1 3 3 5 3" xfId="1305"/>
    <cellStyle name="20% - 강조색1 3 3 5 4" xfId="1306"/>
    <cellStyle name="20% - 강조색1 3 3 5 5" xfId="1307"/>
    <cellStyle name="20% - 강조색1 3 3 5 6" xfId="1308"/>
    <cellStyle name="20% - 강조색1 3 3 6" xfId="1309"/>
    <cellStyle name="20% - 강조색1 3 3 6 2" xfId="1310"/>
    <cellStyle name="20% - 강조색1 3 3 6 3" xfId="1311"/>
    <cellStyle name="20% - 강조색1 3 3 6 4" xfId="1312"/>
    <cellStyle name="20% - 강조색1 3 3 6 5" xfId="1313"/>
    <cellStyle name="20% - 강조색1 3 3 7" xfId="1314"/>
    <cellStyle name="20% - 강조색1 3 3 8" xfId="1315"/>
    <cellStyle name="20% - 강조색1 3 3 9" xfId="1316"/>
    <cellStyle name="20% - 강조색1 3 4" xfId="1317"/>
    <cellStyle name="20% - 강조색1 3 4 2" xfId="1318"/>
    <cellStyle name="20% - 강조색1 3 4 2 2" xfId="1319"/>
    <cellStyle name="20% - 강조색1 3 4 2 2 2" xfId="1320"/>
    <cellStyle name="20% - 강조색1 3 4 2 2 2 2" xfId="1321"/>
    <cellStyle name="20% - 강조색1 3 4 2 2 2 3" xfId="1322"/>
    <cellStyle name="20% - 강조색1 3 4 2 2 2 4" xfId="1323"/>
    <cellStyle name="20% - 강조색1 3 4 2 2 2 5" xfId="1324"/>
    <cellStyle name="20% - 강조색1 3 4 2 2 3" xfId="1325"/>
    <cellStyle name="20% - 강조색1 3 4 2 2 4" xfId="1326"/>
    <cellStyle name="20% - 강조색1 3 4 2 2 5" xfId="1327"/>
    <cellStyle name="20% - 강조색1 3 4 2 2 6" xfId="1328"/>
    <cellStyle name="20% - 강조색1 3 4 2 3" xfId="1329"/>
    <cellStyle name="20% - 강조색1 3 4 2 3 2" xfId="1330"/>
    <cellStyle name="20% - 강조색1 3 4 2 3 2 2" xfId="1331"/>
    <cellStyle name="20% - 강조색1 3 4 2 3 2 3" xfId="1332"/>
    <cellStyle name="20% - 강조색1 3 4 2 3 2 4" xfId="1333"/>
    <cellStyle name="20% - 강조색1 3 4 2 3 2 5" xfId="1334"/>
    <cellStyle name="20% - 강조색1 3 4 2 3 3" xfId="1335"/>
    <cellStyle name="20% - 강조색1 3 4 2 3 4" xfId="1336"/>
    <cellStyle name="20% - 강조색1 3 4 2 3 5" xfId="1337"/>
    <cellStyle name="20% - 강조색1 3 4 2 3 6" xfId="1338"/>
    <cellStyle name="20% - 강조색1 3 4 2 4" xfId="1339"/>
    <cellStyle name="20% - 강조색1 3 4 2 4 2" xfId="1340"/>
    <cellStyle name="20% - 강조색1 3 4 2 4 3" xfId="1341"/>
    <cellStyle name="20% - 강조색1 3 4 2 4 4" xfId="1342"/>
    <cellStyle name="20% - 강조색1 3 4 2 4 5" xfId="1343"/>
    <cellStyle name="20% - 강조색1 3 4 2 5" xfId="1344"/>
    <cellStyle name="20% - 강조색1 3 4 2 6" xfId="1345"/>
    <cellStyle name="20% - 강조색1 3 4 2 7" xfId="1346"/>
    <cellStyle name="20% - 강조색1 3 4 2 8" xfId="1347"/>
    <cellStyle name="20% - 강조색1 3 4 3" xfId="1348"/>
    <cellStyle name="20% - 강조색1 3 4 3 2" xfId="1349"/>
    <cellStyle name="20% - 강조색1 3 4 3 2 2" xfId="1350"/>
    <cellStyle name="20% - 강조색1 3 4 3 2 3" xfId="1351"/>
    <cellStyle name="20% - 강조색1 3 4 3 2 4" xfId="1352"/>
    <cellStyle name="20% - 강조색1 3 4 3 2 5" xfId="1353"/>
    <cellStyle name="20% - 강조색1 3 4 3 3" xfId="1354"/>
    <cellStyle name="20% - 강조색1 3 4 3 4" xfId="1355"/>
    <cellStyle name="20% - 강조색1 3 4 3 5" xfId="1356"/>
    <cellStyle name="20% - 강조색1 3 4 3 6" xfId="1357"/>
    <cellStyle name="20% - 강조색1 3 4 4" xfId="1358"/>
    <cellStyle name="20% - 강조색1 3 4 4 2" xfId="1359"/>
    <cellStyle name="20% - 강조색1 3 4 4 2 2" xfId="1360"/>
    <cellStyle name="20% - 강조색1 3 4 4 2 3" xfId="1361"/>
    <cellStyle name="20% - 강조색1 3 4 4 2 4" xfId="1362"/>
    <cellStyle name="20% - 강조색1 3 4 4 2 5" xfId="1363"/>
    <cellStyle name="20% - 강조색1 3 4 4 3" xfId="1364"/>
    <cellStyle name="20% - 강조색1 3 4 4 4" xfId="1365"/>
    <cellStyle name="20% - 강조색1 3 4 4 5" xfId="1366"/>
    <cellStyle name="20% - 강조색1 3 4 4 6" xfId="1367"/>
    <cellStyle name="20% - 강조색1 3 4 5" xfId="1368"/>
    <cellStyle name="20% - 강조색1 3 4 5 2" xfId="1369"/>
    <cellStyle name="20% - 강조색1 3 4 5 3" xfId="1370"/>
    <cellStyle name="20% - 강조색1 3 4 5 4" xfId="1371"/>
    <cellStyle name="20% - 강조색1 3 4 5 5" xfId="1372"/>
    <cellStyle name="20% - 강조색1 3 4 6" xfId="1373"/>
    <cellStyle name="20% - 강조색1 3 4 7" xfId="1374"/>
    <cellStyle name="20% - 강조색1 3 4 8" xfId="1375"/>
    <cellStyle name="20% - 강조색1 3 4 9" xfId="1376"/>
    <cellStyle name="20% - 강조색1 3 5" xfId="1377"/>
    <cellStyle name="20% - 강조색1 3 5 2" xfId="1378"/>
    <cellStyle name="20% - 강조색1 3 5 2 2" xfId="1379"/>
    <cellStyle name="20% - 강조색1 3 5 2 2 2" xfId="1380"/>
    <cellStyle name="20% - 강조색1 3 5 2 2 3" xfId="1381"/>
    <cellStyle name="20% - 강조색1 3 5 2 2 4" xfId="1382"/>
    <cellStyle name="20% - 강조색1 3 5 2 2 5" xfId="1383"/>
    <cellStyle name="20% - 강조색1 3 5 2 3" xfId="1384"/>
    <cellStyle name="20% - 강조색1 3 5 2 4" xfId="1385"/>
    <cellStyle name="20% - 강조색1 3 5 2 5" xfId="1386"/>
    <cellStyle name="20% - 강조색1 3 5 2 6" xfId="1387"/>
    <cellStyle name="20% - 강조색1 3 5 3" xfId="1388"/>
    <cellStyle name="20% - 강조색1 3 5 3 2" xfId="1389"/>
    <cellStyle name="20% - 강조색1 3 5 3 2 2" xfId="1390"/>
    <cellStyle name="20% - 강조색1 3 5 3 2 3" xfId="1391"/>
    <cellStyle name="20% - 강조색1 3 5 3 2 4" xfId="1392"/>
    <cellStyle name="20% - 강조색1 3 5 3 2 5" xfId="1393"/>
    <cellStyle name="20% - 강조색1 3 5 3 3" xfId="1394"/>
    <cellStyle name="20% - 강조색1 3 5 3 4" xfId="1395"/>
    <cellStyle name="20% - 강조색1 3 5 3 5" xfId="1396"/>
    <cellStyle name="20% - 강조색1 3 5 3 6" xfId="1397"/>
    <cellStyle name="20% - 강조색1 3 5 4" xfId="1398"/>
    <cellStyle name="20% - 강조색1 3 5 4 2" xfId="1399"/>
    <cellStyle name="20% - 강조색1 3 5 4 3" xfId="1400"/>
    <cellStyle name="20% - 강조색1 3 5 4 4" xfId="1401"/>
    <cellStyle name="20% - 강조색1 3 5 4 5" xfId="1402"/>
    <cellStyle name="20% - 강조색1 3 5 5" xfId="1403"/>
    <cellStyle name="20% - 강조색1 3 5 6" xfId="1404"/>
    <cellStyle name="20% - 강조색1 3 5 7" xfId="1405"/>
    <cellStyle name="20% - 강조색1 3 5 8" xfId="1406"/>
    <cellStyle name="20% - 강조색1 3 6" xfId="1407"/>
    <cellStyle name="20% - 강조색1 3 6 2" xfId="1408"/>
    <cellStyle name="20% - 강조색1 3 6 2 2" xfId="1409"/>
    <cellStyle name="20% - 강조색1 3 6 2 2 2" xfId="1410"/>
    <cellStyle name="20% - 강조색1 3 6 2 2 3" xfId="1411"/>
    <cellStyle name="20% - 강조색1 3 6 2 2 4" xfId="1412"/>
    <cellStyle name="20% - 강조색1 3 6 2 2 5" xfId="1413"/>
    <cellStyle name="20% - 강조색1 3 6 2 3" xfId="1414"/>
    <cellStyle name="20% - 강조색1 3 6 2 4" xfId="1415"/>
    <cellStyle name="20% - 강조색1 3 6 2 5" xfId="1416"/>
    <cellStyle name="20% - 강조색1 3 6 2 6" xfId="1417"/>
    <cellStyle name="20% - 강조색1 3 6 3" xfId="1418"/>
    <cellStyle name="20% - 강조색1 3 6 3 2" xfId="1419"/>
    <cellStyle name="20% - 강조색1 3 6 3 3" xfId="1420"/>
    <cellStyle name="20% - 강조색1 3 6 3 4" xfId="1421"/>
    <cellStyle name="20% - 강조색1 3 6 3 5" xfId="1422"/>
    <cellStyle name="20% - 강조색1 3 6 4" xfId="1423"/>
    <cellStyle name="20% - 강조색1 3 6 5" xfId="1424"/>
    <cellStyle name="20% - 강조색1 3 6 6" xfId="1425"/>
    <cellStyle name="20% - 강조색1 3 6 7" xfId="1426"/>
    <cellStyle name="20% - 강조색1 3 7" xfId="1427"/>
    <cellStyle name="20% - 강조색1 3 7 2" xfId="1428"/>
    <cellStyle name="20% - 강조색1 3 7 2 2" xfId="1429"/>
    <cellStyle name="20% - 강조색1 3 7 2 3" xfId="1430"/>
    <cellStyle name="20% - 강조색1 3 7 2 4" xfId="1431"/>
    <cellStyle name="20% - 강조색1 3 7 2 5" xfId="1432"/>
    <cellStyle name="20% - 강조색1 3 7 3" xfId="1433"/>
    <cellStyle name="20% - 강조색1 3 7 4" xfId="1434"/>
    <cellStyle name="20% - 강조색1 3 7 5" xfId="1435"/>
    <cellStyle name="20% - 강조색1 3 7 6" xfId="1436"/>
    <cellStyle name="20% - 강조색1 3 8" xfId="1437"/>
    <cellStyle name="20% - 강조색1 3 8 2" xfId="1438"/>
    <cellStyle name="20% - 강조색1 3 8 3" xfId="1439"/>
    <cellStyle name="20% - 강조색1 3 8 4" xfId="1440"/>
    <cellStyle name="20% - 강조색1 3 8 5" xfId="1441"/>
    <cellStyle name="20% - 강조색1 3 9" xfId="1442"/>
    <cellStyle name="20% - 강조색1 4" xfId="1443"/>
    <cellStyle name="20% - 강조색1 5" xfId="1444"/>
    <cellStyle name="20% - 강조색1 5 10" xfId="1445"/>
    <cellStyle name="20% - 강조색1 5 11" xfId="1446"/>
    <cellStyle name="20% - 강조색1 5 2" xfId="1447"/>
    <cellStyle name="20% - 강조색1 5 2 10" xfId="1448"/>
    <cellStyle name="20% - 강조색1 5 2 2" xfId="1449"/>
    <cellStyle name="20% - 강조색1 5 2 2 2" xfId="1450"/>
    <cellStyle name="20% - 강조색1 5 2 2 2 2" xfId="1451"/>
    <cellStyle name="20% - 강조색1 5 2 2 2 2 2" xfId="1452"/>
    <cellStyle name="20% - 강조색1 5 2 2 2 2 2 2" xfId="1453"/>
    <cellStyle name="20% - 강조색1 5 2 2 2 2 2 3" xfId="1454"/>
    <cellStyle name="20% - 강조색1 5 2 2 2 2 2 4" xfId="1455"/>
    <cellStyle name="20% - 강조색1 5 2 2 2 2 2 5" xfId="1456"/>
    <cellStyle name="20% - 강조색1 5 2 2 2 2 3" xfId="1457"/>
    <cellStyle name="20% - 강조색1 5 2 2 2 2 4" xfId="1458"/>
    <cellStyle name="20% - 강조색1 5 2 2 2 2 5" xfId="1459"/>
    <cellStyle name="20% - 강조색1 5 2 2 2 2 6" xfId="1460"/>
    <cellStyle name="20% - 강조색1 5 2 2 2 3" xfId="1461"/>
    <cellStyle name="20% - 강조색1 5 2 2 2 3 2" xfId="1462"/>
    <cellStyle name="20% - 강조색1 5 2 2 2 3 2 2" xfId="1463"/>
    <cellStyle name="20% - 강조색1 5 2 2 2 3 2 3" xfId="1464"/>
    <cellStyle name="20% - 강조색1 5 2 2 2 3 2 4" xfId="1465"/>
    <cellStyle name="20% - 강조색1 5 2 2 2 3 2 5" xfId="1466"/>
    <cellStyle name="20% - 강조색1 5 2 2 2 3 3" xfId="1467"/>
    <cellStyle name="20% - 강조색1 5 2 2 2 3 4" xfId="1468"/>
    <cellStyle name="20% - 강조색1 5 2 2 2 3 5" xfId="1469"/>
    <cellStyle name="20% - 강조색1 5 2 2 2 3 6" xfId="1470"/>
    <cellStyle name="20% - 강조색1 5 2 2 2 4" xfId="1471"/>
    <cellStyle name="20% - 강조색1 5 2 2 2 4 2" xfId="1472"/>
    <cellStyle name="20% - 강조색1 5 2 2 2 4 3" xfId="1473"/>
    <cellStyle name="20% - 강조색1 5 2 2 2 4 4" xfId="1474"/>
    <cellStyle name="20% - 강조색1 5 2 2 2 4 5" xfId="1475"/>
    <cellStyle name="20% - 강조색1 5 2 2 2 5" xfId="1476"/>
    <cellStyle name="20% - 강조색1 5 2 2 2 6" xfId="1477"/>
    <cellStyle name="20% - 강조색1 5 2 2 2 7" xfId="1478"/>
    <cellStyle name="20% - 강조색1 5 2 2 2 8" xfId="1479"/>
    <cellStyle name="20% - 강조색1 5 2 2 3" xfId="1480"/>
    <cellStyle name="20% - 강조색1 5 2 2 3 2" xfId="1481"/>
    <cellStyle name="20% - 강조색1 5 2 2 3 2 2" xfId="1482"/>
    <cellStyle name="20% - 강조색1 5 2 2 3 2 3" xfId="1483"/>
    <cellStyle name="20% - 강조색1 5 2 2 3 2 4" xfId="1484"/>
    <cellStyle name="20% - 강조색1 5 2 2 3 2 5" xfId="1485"/>
    <cellStyle name="20% - 강조색1 5 2 2 3 3" xfId="1486"/>
    <cellStyle name="20% - 강조색1 5 2 2 3 4" xfId="1487"/>
    <cellStyle name="20% - 강조색1 5 2 2 3 5" xfId="1488"/>
    <cellStyle name="20% - 강조색1 5 2 2 3 6" xfId="1489"/>
    <cellStyle name="20% - 강조색1 5 2 2 4" xfId="1490"/>
    <cellStyle name="20% - 강조색1 5 2 2 4 2" xfId="1491"/>
    <cellStyle name="20% - 강조색1 5 2 2 4 2 2" xfId="1492"/>
    <cellStyle name="20% - 강조색1 5 2 2 4 2 3" xfId="1493"/>
    <cellStyle name="20% - 강조색1 5 2 2 4 2 4" xfId="1494"/>
    <cellStyle name="20% - 강조색1 5 2 2 4 2 5" xfId="1495"/>
    <cellStyle name="20% - 강조색1 5 2 2 4 3" xfId="1496"/>
    <cellStyle name="20% - 강조색1 5 2 2 4 4" xfId="1497"/>
    <cellStyle name="20% - 강조색1 5 2 2 4 5" xfId="1498"/>
    <cellStyle name="20% - 강조색1 5 2 2 4 6" xfId="1499"/>
    <cellStyle name="20% - 강조색1 5 2 2 5" xfId="1500"/>
    <cellStyle name="20% - 강조색1 5 2 2 5 2" xfId="1501"/>
    <cellStyle name="20% - 강조색1 5 2 2 5 3" xfId="1502"/>
    <cellStyle name="20% - 강조색1 5 2 2 5 4" xfId="1503"/>
    <cellStyle name="20% - 강조색1 5 2 2 5 5" xfId="1504"/>
    <cellStyle name="20% - 강조색1 5 2 2 6" xfId="1505"/>
    <cellStyle name="20% - 강조색1 5 2 2 7" xfId="1506"/>
    <cellStyle name="20% - 강조색1 5 2 2 8" xfId="1507"/>
    <cellStyle name="20% - 강조색1 5 2 2 9" xfId="1508"/>
    <cellStyle name="20% - 강조색1 5 2 3" xfId="1509"/>
    <cellStyle name="20% - 강조색1 5 2 3 2" xfId="1510"/>
    <cellStyle name="20% - 강조색1 5 2 3 2 2" xfId="1511"/>
    <cellStyle name="20% - 강조색1 5 2 3 2 2 2" xfId="1512"/>
    <cellStyle name="20% - 강조색1 5 2 3 2 2 3" xfId="1513"/>
    <cellStyle name="20% - 강조색1 5 2 3 2 2 4" xfId="1514"/>
    <cellStyle name="20% - 강조색1 5 2 3 2 2 5" xfId="1515"/>
    <cellStyle name="20% - 강조색1 5 2 3 2 3" xfId="1516"/>
    <cellStyle name="20% - 강조색1 5 2 3 2 4" xfId="1517"/>
    <cellStyle name="20% - 강조색1 5 2 3 2 5" xfId="1518"/>
    <cellStyle name="20% - 강조색1 5 2 3 2 6" xfId="1519"/>
    <cellStyle name="20% - 강조색1 5 2 3 3" xfId="1520"/>
    <cellStyle name="20% - 강조색1 5 2 3 3 2" xfId="1521"/>
    <cellStyle name="20% - 강조색1 5 2 3 3 2 2" xfId="1522"/>
    <cellStyle name="20% - 강조색1 5 2 3 3 2 3" xfId="1523"/>
    <cellStyle name="20% - 강조색1 5 2 3 3 2 4" xfId="1524"/>
    <cellStyle name="20% - 강조색1 5 2 3 3 2 5" xfId="1525"/>
    <cellStyle name="20% - 강조색1 5 2 3 3 3" xfId="1526"/>
    <cellStyle name="20% - 강조색1 5 2 3 3 4" xfId="1527"/>
    <cellStyle name="20% - 강조색1 5 2 3 3 5" xfId="1528"/>
    <cellStyle name="20% - 강조색1 5 2 3 3 6" xfId="1529"/>
    <cellStyle name="20% - 강조색1 5 2 3 4" xfId="1530"/>
    <cellStyle name="20% - 강조색1 5 2 3 4 2" xfId="1531"/>
    <cellStyle name="20% - 강조색1 5 2 3 4 3" xfId="1532"/>
    <cellStyle name="20% - 강조색1 5 2 3 4 4" xfId="1533"/>
    <cellStyle name="20% - 강조색1 5 2 3 4 5" xfId="1534"/>
    <cellStyle name="20% - 강조색1 5 2 3 5" xfId="1535"/>
    <cellStyle name="20% - 강조색1 5 2 3 6" xfId="1536"/>
    <cellStyle name="20% - 강조색1 5 2 3 7" xfId="1537"/>
    <cellStyle name="20% - 강조색1 5 2 3 8" xfId="1538"/>
    <cellStyle name="20% - 강조색1 5 2 4" xfId="1539"/>
    <cellStyle name="20% - 강조색1 5 2 4 2" xfId="1540"/>
    <cellStyle name="20% - 강조색1 5 2 4 2 2" xfId="1541"/>
    <cellStyle name="20% - 강조색1 5 2 4 2 2 2" xfId="1542"/>
    <cellStyle name="20% - 강조색1 5 2 4 2 2 3" xfId="1543"/>
    <cellStyle name="20% - 강조색1 5 2 4 2 2 4" xfId="1544"/>
    <cellStyle name="20% - 강조색1 5 2 4 2 2 5" xfId="1545"/>
    <cellStyle name="20% - 강조색1 5 2 4 2 3" xfId="1546"/>
    <cellStyle name="20% - 강조색1 5 2 4 2 4" xfId="1547"/>
    <cellStyle name="20% - 강조색1 5 2 4 2 5" xfId="1548"/>
    <cellStyle name="20% - 강조색1 5 2 4 2 6" xfId="1549"/>
    <cellStyle name="20% - 강조색1 5 2 4 3" xfId="1550"/>
    <cellStyle name="20% - 강조색1 5 2 4 3 2" xfId="1551"/>
    <cellStyle name="20% - 강조색1 5 2 4 3 3" xfId="1552"/>
    <cellStyle name="20% - 강조색1 5 2 4 3 4" xfId="1553"/>
    <cellStyle name="20% - 강조색1 5 2 4 3 5" xfId="1554"/>
    <cellStyle name="20% - 강조색1 5 2 4 4" xfId="1555"/>
    <cellStyle name="20% - 강조색1 5 2 4 5" xfId="1556"/>
    <cellStyle name="20% - 강조색1 5 2 4 6" xfId="1557"/>
    <cellStyle name="20% - 강조색1 5 2 4 7" xfId="1558"/>
    <cellStyle name="20% - 강조색1 5 2 5" xfId="1559"/>
    <cellStyle name="20% - 강조색1 5 2 5 2" xfId="1560"/>
    <cellStyle name="20% - 강조색1 5 2 5 2 2" xfId="1561"/>
    <cellStyle name="20% - 강조색1 5 2 5 2 3" xfId="1562"/>
    <cellStyle name="20% - 강조색1 5 2 5 2 4" xfId="1563"/>
    <cellStyle name="20% - 강조색1 5 2 5 2 5" xfId="1564"/>
    <cellStyle name="20% - 강조색1 5 2 5 3" xfId="1565"/>
    <cellStyle name="20% - 강조색1 5 2 5 4" xfId="1566"/>
    <cellStyle name="20% - 강조색1 5 2 5 5" xfId="1567"/>
    <cellStyle name="20% - 강조색1 5 2 5 6" xfId="1568"/>
    <cellStyle name="20% - 강조색1 5 2 6" xfId="1569"/>
    <cellStyle name="20% - 강조색1 5 2 6 2" xfId="1570"/>
    <cellStyle name="20% - 강조색1 5 2 6 3" xfId="1571"/>
    <cellStyle name="20% - 강조색1 5 2 6 4" xfId="1572"/>
    <cellStyle name="20% - 강조색1 5 2 6 5" xfId="1573"/>
    <cellStyle name="20% - 강조색1 5 2 7" xfId="1574"/>
    <cellStyle name="20% - 강조색1 5 2 8" xfId="1575"/>
    <cellStyle name="20% - 강조색1 5 2 9" xfId="1576"/>
    <cellStyle name="20% - 강조색1 5 3" xfId="1577"/>
    <cellStyle name="20% - 강조색1 5 3 2" xfId="1578"/>
    <cellStyle name="20% - 강조색1 5 3 2 2" xfId="1579"/>
    <cellStyle name="20% - 강조색1 5 3 2 2 2" xfId="1580"/>
    <cellStyle name="20% - 강조색1 5 3 2 2 2 2" xfId="1581"/>
    <cellStyle name="20% - 강조색1 5 3 2 2 2 3" xfId="1582"/>
    <cellStyle name="20% - 강조색1 5 3 2 2 2 4" xfId="1583"/>
    <cellStyle name="20% - 강조색1 5 3 2 2 2 5" xfId="1584"/>
    <cellStyle name="20% - 강조색1 5 3 2 2 3" xfId="1585"/>
    <cellStyle name="20% - 강조색1 5 3 2 2 4" xfId="1586"/>
    <cellStyle name="20% - 강조색1 5 3 2 2 5" xfId="1587"/>
    <cellStyle name="20% - 강조색1 5 3 2 2 6" xfId="1588"/>
    <cellStyle name="20% - 강조색1 5 3 2 3" xfId="1589"/>
    <cellStyle name="20% - 강조색1 5 3 2 3 2" xfId="1590"/>
    <cellStyle name="20% - 강조색1 5 3 2 3 2 2" xfId="1591"/>
    <cellStyle name="20% - 강조색1 5 3 2 3 2 3" xfId="1592"/>
    <cellStyle name="20% - 강조색1 5 3 2 3 2 4" xfId="1593"/>
    <cellStyle name="20% - 강조색1 5 3 2 3 2 5" xfId="1594"/>
    <cellStyle name="20% - 강조색1 5 3 2 3 3" xfId="1595"/>
    <cellStyle name="20% - 강조색1 5 3 2 3 4" xfId="1596"/>
    <cellStyle name="20% - 강조색1 5 3 2 3 5" xfId="1597"/>
    <cellStyle name="20% - 강조색1 5 3 2 3 6" xfId="1598"/>
    <cellStyle name="20% - 강조색1 5 3 2 4" xfId="1599"/>
    <cellStyle name="20% - 강조색1 5 3 2 4 2" xfId="1600"/>
    <cellStyle name="20% - 강조색1 5 3 2 4 3" xfId="1601"/>
    <cellStyle name="20% - 강조색1 5 3 2 4 4" xfId="1602"/>
    <cellStyle name="20% - 강조색1 5 3 2 4 5" xfId="1603"/>
    <cellStyle name="20% - 강조색1 5 3 2 5" xfId="1604"/>
    <cellStyle name="20% - 강조색1 5 3 2 6" xfId="1605"/>
    <cellStyle name="20% - 강조색1 5 3 2 7" xfId="1606"/>
    <cellStyle name="20% - 강조색1 5 3 2 8" xfId="1607"/>
    <cellStyle name="20% - 강조색1 5 3 3" xfId="1608"/>
    <cellStyle name="20% - 강조색1 5 3 3 2" xfId="1609"/>
    <cellStyle name="20% - 강조색1 5 3 3 2 2" xfId="1610"/>
    <cellStyle name="20% - 강조색1 5 3 3 2 3" xfId="1611"/>
    <cellStyle name="20% - 강조색1 5 3 3 2 4" xfId="1612"/>
    <cellStyle name="20% - 강조색1 5 3 3 2 5" xfId="1613"/>
    <cellStyle name="20% - 강조색1 5 3 3 3" xfId="1614"/>
    <cellStyle name="20% - 강조색1 5 3 3 4" xfId="1615"/>
    <cellStyle name="20% - 강조색1 5 3 3 5" xfId="1616"/>
    <cellStyle name="20% - 강조색1 5 3 3 6" xfId="1617"/>
    <cellStyle name="20% - 강조색1 5 3 4" xfId="1618"/>
    <cellStyle name="20% - 강조색1 5 3 4 2" xfId="1619"/>
    <cellStyle name="20% - 강조색1 5 3 4 2 2" xfId="1620"/>
    <cellStyle name="20% - 강조색1 5 3 4 2 3" xfId="1621"/>
    <cellStyle name="20% - 강조색1 5 3 4 2 4" xfId="1622"/>
    <cellStyle name="20% - 강조색1 5 3 4 2 5" xfId="1623"/>
    <cellStyle name="20% - 강조색1 5 3 4 3" xfId="1624"/>
    <cellStyle name="20% - 강조색1 5 3 4 4" xfId="1625"/>
    <cellStyle name="20% - 강조색1 5 3 4 5" xfId="1626"/>
    <cellStyle name="20% - 강조색1 5 3 4 6" xfId="1627"/>
    <cellStyle name="20% - 강조색1 5 3 5" xfId="1628"/>
    <cellStyle name="20% - 강조색1 5 3 5 2" xfId="1629"/>
    <cellStyle name="20% - 강조색1 5 3 5 3" xfId="1630"/>
    <cellStyle name="20% - 강조색1 5 3 5 4" xfId="1631"/>
    <cellStyle name="20% - 강조색1 5 3 5 5" xfId="1632"/>
    <cellStyle name="20% - 강조색1 5 3 6" xfId="1633"/>
    <cellStyle name="20% - 강조색1 5 3 7" xfId="1634"/>
    <cellStyle name="20% - 강조색1 5 3 8" xfId="1635"/>
    <cellStyle name="20% - 강조색1 5 3 9" xfId="1636"/>
    <cellStyle name="20% - 강조색1 5 4" xfId="1637"/>
    <cellStyle name="20% - 강조색1 5 4 2" xfId="1638"/>
    <cellStyle name="20% - 강조색1 5 4 2 2" xfId="1639"/>
    <cellStyle name="20% - 강조색1 5 4 2 2 2" xfId="1640"/>
    <cellStyle name="20% - 강조색1 5 4 2 2 3" xfId="1641"/>
    <cellStyle name="20% - 강조색1 5 4 2 2 4" xfId="1642"/>
    <cellStyle name="20% - 강조색1 5 4 2 2 5" xfId="1643"/>
    <cellStyle name="20% - 강조색1 5 4 2 3" xfId="1644"/>
    <cellStyle name="20% - 강조색1 5 4 2 4" xfId="1645"/>
    <cellStyle name="20% - 강조색1 5 4 2 5" xfId="1646"/>
    <cellStyle name="20% - 강조색1 5 4 2 6" xfId="1647"/>
    <cellStyle name="20% - 강조색1 5 4 3" xfId="1648"/>
    <cellStyle name="20% - 강조색1 5 4 3 2" xfId="1649"/>
    <cellStyle name="20% - 강조색1 5 4 3 2 2" xfId="1650"/>
    <cellStyle name="20% - 강조색1 5 4 3 2 3" xfId="1651"/>
    <cellStyle name="20% - 강조색1 5 4 3 2 4" xfId="1652"/>
    <cellStyle name="20% - 강조색1 5 4 3 2 5" xfId="1653"/>
    <cellStyle name="20% - 강조색1 5 4 3 3" xfId="1654"/>
    <cellStyle name="20% - 강조색1 5 4 3 4" xfId="1655"/>
    <cellStyle name="20% - 강조색1 5 4 3 5" xfId="1656"/>
    <cellStyle name="20% - 강조색1 5 4 3 6" xfId="1657"/>
    <cellStyle name="20% - 강조색1 5 4 4" xfId="1658"/>
    <cellStyle name="20% - 강조색1 5 4 4 2" xfId="1659"/>
    <cellStyle name="20% - 강조색1 5 4 4 3" xfId="1660"/>
    <cellStyle name="20% - 강조색1 5 4 4 4" xfId="1661"/>
    <cellStyle name="20% - 강조색1 5 4 4 5" xfId="1662"/>
    <cellStyle name="20% - 강조색1 5 4 5" xfId="1663"/>
    <cellStyle name="20% - 강조색1 5 4 6" xfId="1664"/>
    <cellStyle name="20% - 강조색1 5 4 7" xfId="1665"/>
    <cellStyle name="20% - 강조색1 5 4 8" xfId="1666"/>
    <cellStyle name="20% - 강조색1 5 5" xfId="1667"/>
    <cellStyle name="20% - 강조색1 5 5 2" xfId="1668"/>
    <cellStyle name="20% - 강조색1 5 5 2 2" xfId="1669"/>
    <cellStyle name="20% - 강조색1 5 5 2 2 2" xfId="1670"/>
    <cellStyle name="20% - 강조색1 5 5 2 2 3" xfId="1671"/>
    <cellStyle name="20% - 강조색1 5 5 2 2 4" xfId="1672"/>
    <cellStyle name="20% - 강조색1 5 5 2 2 5" xfId="1673"/>
    <cellStyle name="20% - 강조색1 5 5 2 3" xfId="1674"/>
    <cellStyle name="20% - 강조색1 5 5 2 4" xfId="1675"/>
    <cellStyle name="20% - 강조색1 5 5 2 5" xfId="1676"/>
    <cellStyle name="20% - 강조색1 5 5 2 6" xfId="1677"/>
    <cellStyle name="20% - 강조색1 5 5 3" xfId="1678"/>
    <cellStyle name="20% - 강조색1 5 5 3 2" xfId="1679"/>
    <cellStyle name="20% - 강조색1 5 5 3 3" xfId="1680"/>
    <cellStyle name="20% - 강조색1 5 5 3 4" xfId="1681"/>
    <cellStyle name="20% - 강조색1 5 5 3 5" xfId="1682"/>
    <cellStyle name="20% - 강조색1 5 5 4" xfId="1683"/>
    <cellStyle name="20% - 강조색1 5 5 5" xfId="1684"/>
    <cellStyle name="20% - 강조색1 5 5 6" xfId="1685"/>
    <cellStyle name="20% - 강조색1 5 5 7" xfId="1686"/>
    <cellStyle name="20% - 강조색1 5 6" xfId="1687"/>
    <cellStyle name="20% - 강조색1 5 6 2" xfId="1688"/>
    <cellStyle name="20% - 강조색1 5 6 2 2" xfId="1689"/>
    <cellStyle name="20% - 강조색1 5 6 2 3" xfId="1690"/>
    <cellStyle name="20% - 강조색1 5 6 2 4" xfId="1691"/>
    <cellStyle name="20% - 강조색1 5 6 2 5" xfId="1692"/>
    <cellStyle name="20% - 강조색1 5 6 3" xfId="1693"/>
    <cellStyle name="20% - 강조색1 5 6 4" xfId="1694"/>
    <cellStyle name="20% - 강조색1 5 6 5" xfId="1695"/>
    <cellStyle name="20% - 강조색1 5 6 6" xfId="1696"/>
    <cellStyle name="20% - 강조색1 5 7" xfId="1697"/>
    <cellStyle name="20% - 강조색1 5 7 2" xfId="1698"/>
    <cellStyle name="20% - 강조색1 5 7 3" xfId="1699"/>
    <cellStyle name="20% - 강조색1 5 7 4" xfId="1700"/>
    <cellStyle name="20% - 강조색1 5 7 5" xfId="1701"/>
    <cellStyle name="20% - 강조색1 5 8" xfId="1702"/>
    <cellStyle name="20% - 강조색1 5 9" xfId="1703"/>
    <cellStyle name="20% - 강조색1 6" xfId="1704"/>
    <cellStyle name="20% - 강조색1 6 10" xfId="1705"/>
    <cellStyle name="20% - 강조색1 6 11" xfId="1706"/>
    <cellStyle name="20% - 강조색1 6 2" xfId="1707"/>
    <cellStyle name="20% - 강조색1 6 2 10" xfId="1708"/>
    <cellStyle name="20% - 강조색1 6 2 2" xfId="1709"/>
    <cellStyle name="20% - 강조색1 6 2 2 2" xfId="1710"/>
    <cellStyle name="20% - 강조색1 6 2 2 2 2" xfId="1711"/>
    <cellStyle name="20% - 강조색1 6 2 2 2 2 2" xfId="1712"/>
    <cellStyle name="20% - 강조색1 6 2 2 2 2 2 2" xfId="1713"/>
    <cellStyle name="20% - 강조색1 6 2 2 2 2 2 3" xfId="1714"/>
    <cellStyle name="20% - 강조색1 6 2 2 2 2 2 4" xfId="1715"/>
    <cellStyle name="20% - 강조색1 6 2 2 2 2 2 5" xfId="1716"/>
    <cellStyle name="20% - 강조색1 6 2 2 2 2 3" xfId="1717"/>
    <cellStyle name="20% - 강조색1 6 2 2 2 2 4" xfId="1718"/>
    <cellStyle name="20% - 강조색1 6 2 2 2 2 5" xfId="1719"/>
    <cellStyle name="20% - 강조색1 6 2 2 2 2 6" xfId="1720"/>
    <cellStyle name="20% - 강조색1 6 2 2 2 3" xfId="1721"/>
    <cellStyle name="20% - 강조색1 6 2 2 2 3 2" xfId="1722"/>
    <cellStyle name="20% - 강조색1 6 2 2 2 3 2 2" xfId="1723"/>
    <cellStyle name="20% - 강조색1 6 2 2 2 3 2 3" xfId="1724"/>
    <cellStyle name="20% - 강조색1 6 2 2 2 3 2 4" xfId="1725"/>
    <cellStyle name="20% - 강조색1 6 2 2 2 3 2 5" xfId="1726"/>
    <cellStyle name="20% - 강조색1 6 2 2 2 3 3" xfId="1727"/>
    <cellStyle name="20% - 강조색1 6 2 2 2 3 4" xfId="1728"/>
    <cellStyle name="20% - 강조색1 6 2 2 2 3 5" xfId="1729"/>
    <cellStyle name="20% - 강조색1 6 2 2 2 3 6" xfId="1730"/>
    <cellStyle name="20% - 강조색1 6 2 2 2 4" xfId="1731"/>
    <cellStyle name="20% - 강조색1 6 2 2 2 4 2" xfId="1732"/>
    <cellStyle name="20% - 강조색1 6 2 2 2 4 3" xfId="1733"/>
    <cellStyle name="20% - 강조색1 6 2 2 2 4 4" xfId="1734"/>
    <cellStyle name="20% - 강조색1 6 2 2 2 4 5" xfId="1735"/>
    <cellStyle name="20% - 강조색1 6 2 2 2 5" xfId="1736"/>
    <cellStyle name="20% - 강조색1 6 2 2 2 6" xfId="1737"/>
    <cellStyle name="20% - 강조색1 6 2 2 2 7" xfId="1738"/>
    <cellStyle name="20% - 강조색1 6 2 2 2 8" xfId="1739"/>
    <cellStyle name="20% - 강조색1 6 2 2 3" xfId="1740"/>
    <cellStyle name="20% - 강조색1 6 2 2 3 2" xfId="1741"/>
    <cellStyle name="20% - 강조색1 6 2 2 3 2 2" xfId="1742"/>
    <cellStyle name="20% - 강조색1 6 2 2 3 2 3" xfId="1743"/>
    <cellStyle name="20% - 강조색1 6 2 2 3 2 4" xfId="1744"/>
    <cellStyle name="20% - 강조색1 6 2 2 3 2 5" xfId="1745"/>
    <cellStyle name="20% - 강조색1 6 2 2 3 3" xfId="1746"/>
    <cellStyle name="20% - 강조색1 6 2 2 3 4" xfId="1747"/>
    <cellStyle name="20% - 강조색1 6 2 2 3 5" xfId="1748"/>
    <cellStyle name="20% - 강조색1 6 2 2 3 6" xfId="1749"/>
    <cellStyle name="20% - 강조색1 6 2 2 4" xfId="1750"/>
    <cellStyle name="20% - 강조색1 6 2 2 4 2" xfId="1751"/>
    <cellStyle name="20% - 강조색1 6 2 2 4 2 2" xfId="1752"/>
    <cellStyle name="20% - 강조색1 6 2 2 4 2 3" xfId="1753"/>
    <cellStyle name="20% - 강조색1 6 2 2 4 2 4" xfId="1754"/>
    <cellStyle name="20% - 강조색1 6 2 2 4 2 5" xfId="1755"/>
    <cellStyle name="20% - 강조색1 6 2 2 4 3" xfId="1756"/>
    <cellStyle name="20% - 강조색1 6 2 2 4 4" xfId="1757"/>
    <cellStyle name="20% - 강조색1 6 2 2 4 5" xfId="1758"/>
    <cellStyle name="20% - 강조색1 6 2 2 4 6" xfId="1759"/>
    <cellStyle name="20% - 강조색1 6 2 2 5" xfId="1760"/>
    <cellStyle name="20% - 강조색1 6 2 2 5 2" xfId="1761"/>
    <cellStyle name="20% - 강조색1 6 2 2 5 3" xfId="1762"/>
    <cellStyle name="20% - 강조색1 6 2 2 5 4" xfId="1763"/>
    <cellStyle name="20% - 강조색1 6 2 2 5 5" xfId="1764"/>
    <cellStyle name="20% - 강조색1 6 2 2 6" xfId="1765"/>
    <cellStyle name="20% - 강조색1 6 2 2 7" xfId="1766"/>
    <cellStyle name="20% - 강조색1 6 2 2 8" xfId="1767"/>
    <cellStyle name="20% - 강조색1 6 2 2 9" xfId="1768"/>
    <cellStyle name="20% - 강조색1 6 2 3" xfId="1769"/>
    <cellStyle name="20% - 강조색1 6 2 3 2" xfId="1770"/>
    <cellStyle name="20% - 강조색1 6 2 3 2 2" xfId="1771"/>
    <cellStyle name="20% - 강조색1 6 2 3 2 2 2" xfId="1772"/>
    <cellStyle name="20% - 강조색1 6 2 3 2 2 3" xfId="1773"/>
    <cellStyle name="20% - 강조색1 6 2 3 2 2 4" xfId="1774"/>
    <cellStyle name="20% - 강조색1 6 2 3 2 2 5" xfId="1775"/>
    <cellStyle name="20% - 강조색1 6 2 3 2 3" xfId="1776"/>
    <cellStyle name="20% - 강조색1 6 2 3 2 4" xfId="1777"/>
    <cellStyle name="20% - 강조색1 6 2 3 2 5" xfId="1778"/>
    <cellStyle name="20% - 강조색1 6 2 3 2 6" xfId="1779"/>
    <cellStyle name="20% - 강조색1 6 2 3 3" xfId="1780"/>
    <cellStyle name="20% - 강조색1 6 2 3 3 2" xfId="1781"/>
    <cellStyle name="20% - 강조색1 6 2 3 3 2 2" xfId="1782"/>
    <cellStyle name="20% - 강조색1 6 2 3 3 2 3" xfId="1783"/>
    <cellStyle name="20% - 강조색1 6 2 3 3 2 4" xfId="1784"/>
    <cellStyle name="20% - 강조색1 6 2 3 3 2 5" xfId="1785"/>
    <cellStyle name="20% - 강조색1 6 2 3 3 3" xfId="1786"/>
    <cellStyle name="20% - 강조색1 6 2 3 3 4" xfId="1787"/>
    <cellStyle name="20% - 강조색1 6 2 3 3 5" xfId="1788"/>
    <cellStyle name="20% - 강조색1 6 2 3 3 6" xfId="1789"/>
    <cellStyle name="20% - 강조색1 6 2 3 4" xfId="1790"/>
    <cellStyle name="20% - 강조색1 6 2 3 4 2" xfId="1791"/>
    <cellStyle name="20% - 강조색1 6 2 3 4 3" xfId="1792"/>
    <cellStyle name="20% - 강조색1 6 2 3 4 4" xfId="1793"/>
    <cellStyle name="20% - 강조색1 6 2 3 4 5" xfId="1794"/>
    <cellStyle name="20% - 강조색1 6 2 3 5" xfId="1795"/>
    <cellStyle name="20% - 강조색1 6 2 3 6" xfId="1796"/>
    <cellStyle name="20% - 강조색1 6 2 3 7" xfId="1797"/>
    <cellStyle name="20% - 강조색1 6 2 3 8" xfId="1798"/>
    <cellStyle name="20% - 강조색1 6 2 4" xfId="1799"/>
    <cellStyle name="20% - 강조색1 6 2 4 2" xfId="1800"/>
    <cellStyle name="20% - 강조색1 6 2 4 2 2" xfId="1801"/>
    <cellStyle name="20% - 강조색1 6 2 4 2 3" xfId="1802"/>
    <cellStyle name="20% - 강조색1 6 2 4 2 4" xfId="1803"/>
    <cellStyle name="20% - 강조색1 6 2 4 2 5" xfId="1804"/>
    <cellStyle name="20% - 강조색1 6 2 4 3" xfId="1805"/>
    <cellStyle name="20% - 강조색1 6 2 4 4" xfId="1806"/>
    <cellStyle name="20% - 강조색1 6 2 4 5" xfId="1807"/>
    <cellStyle name="20% - 강조색1 6 2 4 6" xfId="1808"/>
    <cellStyle name="20% - 강조색1 6 2 5" xfId="1809"/>
    <cellStyle name="20% - 강조색1 6 2 5 2" xfId="1810"/>
    <cellStyle name="20% - 강조색1 6 2 5 2 2" xfId="1811"/>
    <cellStyle name="20% - 강조색1 6 2 5 2 3" xfId="1812"/>
    <cellStyle name="20% - 강조색1 6 2 5 2 4" xfId="1813"/>
    <cellStyle name="20% - 강조색1 6 2 5 2 5" xfId="1814"/>
    <cellStyle name="20% - 강조색1 6 2 5 3" xfId="1815"/>
    <cellStyle name="20% - 강조색1 6 2 5 4" xfId="1816"/>
    <cellStyle name="20% - 강조색1 6 2 5 5" xfId="1817"/>
    <cellStyle name="20% - 강조색1 6 2 5 6" xfId="1818"/>
    <cellStyle name="20% - 강조색1 6 2 6" xfId="1819"/>
    <cellStyle name="20% - 강조색1 6 2 6 2" xfId="1820"/>
    <cellStyle name="20% - 강조색1 6 2 6 3" xfId="1821"/>
    <cellStyle name="20% - 강조색1 6 2 6 4" xfId="1822"/>
    <cellStyle name="20% - 강조색1 6 2 6 5" xfId="1823"/>
    <cellStyle name="20% - 강조색1 6 2 7" xfId="1824"/>
    <cellStyle name="20% - 강조색1 6 2 8" xfId="1825"/>
    <cellStyle name="20% - 강조색1 6 2 9" xfId="1826"/>
    <cellStyle name="20% - 강조색1 6 3" xfId="1827"/>
    <cellStyle name="20% - 강조색1 6 3 2" xfId="1828"/>
    <cellStyle name="20% - 강조색1 6 3 2 2" xfId="1829"/>
    <cellStyle name="20% - 강조색1 6 3 2 2 2" xfId="1830"/>
    <cellStyle name="20% - 강조색1 6 3 2 2 2 2" xfId="1831"/>
    <cellStyle name="20% - 강조색1 6 3 2 2 2 3" xfId="1832"/>
    <cellStyle name="20% - 강조색1 6 3 2 2 2 4" xfId="1833"/>
    <cellStyle name="20% - 강조색1 6 3 2 2 2 5" xfId="1834"/>
    <cellStyle name="20% - 강조색1 6 3 2 2 3" xfId="1835"/>
    <cellStyle name="20% - 강조색1 6 3 2 2 4" xfId="1836"/>
    <cellStyle name="20% - 강조색1 6 3 2 2 5" xfId="1837"/>
    <cellStyle name="20% - 강조색1 6 3 2 2 6" xfId="1838"/>
    <cellStyle name="20% - 강조색1 6 3 2 3" xfId="1839"/>
    <cellStyle name="20% - 강조색1 6 3 2 3 2" xfId="1840"/>
    <cellStyle name="20% - 강조색1 6 3 2 3 2 2" xfId="1841"/>
    <cellStyle name="20% - 강조색1 6 3 2 3 2 3" xfId="1842"/>
    <cellStyle name="20% - 강조색1 6 3 2 3 2 4" xfId="1843"/>
    <cellStyle name="20% - 강조색1 6 3 2 3 2 5" xfId="1844"/>
    <cellStyle name="20% - 강조색1 6 3 2 3 3" xfId="1845"/>
    <cellStyle name="20% - 강조색1 6 3 2 3 4" xfId="1846"/>
    <cellStyle name="20% - 강조색1 6 3 2 3 5" xfId="1847"/>
    <cellStyle name="20% - 강조색1 6 3 2 3 6" xfId="1848"/>
    <cellStyle name="20% - 강조색1 6 3 2 4" xfId="1849"/>
    <cellStyle name="20% - 강조색1 6 3 2 4 2" xfId="1850"/>
    <cellStyle name="20% - 강조색1 6 3 2 4 3" xfId="1851"/>
    <cellStyle name="20% - 강조색1 6 3 2 4 4" xfId="1852"/>
    <cellStyle name="20% - 강조색1 6 3 2 4 5" xfId="1853"/>
    <cellStyle name="20% - 강조색1 6 3 2 5" xfId="1854"/>
    <cellStyle name="20% - 강조색1 6 3 2 6" xfId="1855"/>
    <cellStyle name="20% - 강조색1 6 3 2 7" xfId="1856"/>
    <cellStyle name="20% - 강조색1 6 3 2 8" xfId="1857"/>
    <cellStyle name="20% - 강조색1 6 3 3" xfId="1858"/>
    <cellStyle name="20% - 강조색1 6 3 3 2" xfId="1859"/>
    <cellStyle name="20% - 강조색1 6 3 3 2 2" xfId="1860"/>
    <cellStyle name="20% - 강조색1 6 3 3 2 3" xfId="1861"/>
    <cellStyle name="20% - 강조색1 6 3 3 2 4" xfId="1862"/>
    <cellStyle name="20% - 강조색1 6 3 3 2 5" xfId="1863"/>
    <cellStyle name="20% - 강조색1 6 3 3 3" xfId="1864"/>
    <cellStyle name="20% - 강조색1 6 3 3 4" xfId="1865"/>
    <cellStyle name="20% - 강조색1 6 3 3 5" xfId="1866"/>
    <cellStyle name="20% - 강조색1 6 3 3 6" xfId="1867"/>
    <cellStyle name="20% - 강조색1 6 3 4" xfId="1868"/>
    <cellStyle name="20% - 강조색1 6 3 4 2" xfId="1869"/>
    <cellStyle name="20% - 강조색1 6 3 4 2 2" xfId="1870"/>
    <cellStyle name="20% - 강조색1 6 3 4 2 3" xfId="1871"/>
    <cellStyle name="20% - 강조색1 6 3 4 2 4" xfId="1872"/>
    <cellStyle name="20% - 강조색1 6 3 4 2 5" xfId="1873"/>
    <cellStyle name="20% - 강조색1 6 3 4 3" xfId="1874"/>
    <cellStyle name="20% - 강조색1 6 3 4 4" xfId="1875"/>
    <cellStyle name="20% - 강조색1 6 3 4 5" xfId="1876"/>
    <cellStyle name="20% - 강조색1 6 3 4 6" xfId="1877"/>
    <cellStyle name="20% - 강조색1 6 3 5" xfId="1878"/>
    <cellStyle name="20% - 강조색1 6 3 5 2" xfId="1879"/>
    <cellStyle name="20% - 강조색1 6 3 5 3" xfId="1880"/>
    <cellStyle name="20% - 강조색1 6 3 5 4" xfId="1881"/>
    <cellStyle name="20% - 강조색1 6 3 5 5" xfId="1882"/>
    <cellStyle name="20% - 강조색1 6 3 6" xfId="1883"/>
    <cellStyle name="20% - 강조색1 6 3 7" xfId="1884"/>
    <cellStyle name="20% - 강조색1 6 3 8" xfId="1885"/>
    <cellStyle name="20% - 강조색1 6 3 9" xfId="1886"/>
    <cellStyle name="20% - 강조색1 6 4" xfId="1887"/>
    <cellStyle name="20% - 강조색1 6 4 2" xfId="1888"/>
    <cellStyle name="20% - 강조색1 6 4 2 2" xfId="1889"/>
    <cellStyle name="20% - 강조색1 6 4 2 2 2" xfId="1890"/>
    <cellStyle name="20% - 강조색1 6 4 2 2 3" xfId="1891"/>
    <cellStyle name="20% - 강조색1 6 4 2 2 4" xfId="1892"/>
    <cellStyle name="20% - 강조색1 6 4 2 2 5" xfId="1893"/>
    <cellStyle name="20% - 강조색1 6 4 2 3" xfId="1894"/>
    <cellStyle name="20% - 강조색1 6 4 2 4" xfId="1895"/>
    <cellStyle name="20% - 강조색1 6 4 2 5" xfId="1896"/>
    <cellStyle name="20% - 강조색1 6 4 2 6" xfId="1897"/>
    <cellStyle name="20% - 강조색1 6 4 3" xfId="1898"/>
    <cellStyle name="20% - 강조색1 6 4 3 2" xfId="1899"/>
    <cellStyle name="20% - 강조색1 6 4 3 2 2" xfId="1900"/>
    <cellStyle name="20% - 강조색1 6 4 3 2 3" xfId="1901"/>
    <cellStyle name="20% - 강조색1 6 4 3 2 4" xfId="1902"/>
    <cellStyle name="20% - 강조색1 6 4 3 2 5" xfId="1903"/>
    <cellStyle name="20% - 강조색1 6 4 3 3" xfId="1904"/>
    <cellStyle name="20% - 강조색1 6 4 3 4" xfId="1905"/>
    <cellStyle name="20% - 강조색1 6 4 3 5" xfId="1906"/>
    <cellStyle name="20% - 강조색1 6 4 3 6" xfId="1907"/>
    <cellStyle name="20% - 강조색1 6 4 4" xfId="1908"/>
    <cellStyle name="20% - 강조색1 6 4 4 2" xfId="1909"/>
    <cellStyle name="20% - 강조색1 6 4 4 3" xfId="1910"/>
    <cellStyle name="20% - 강조색1 6 4 4 4" xfId="1911"/>
    <cellStyle name="20% - 강조색1 6 4 4 5" xfId="1912"/>
    <cellStyle name="20% - 강조색1 6 4 5" xfId="1913"/>
    <cellStyle name="20% - 강조색1 6 4 6" xfId="1914"/>
    <cellStyle name="20% - 강조색1 6 4 7" xfId="1915"/>
    <cellStyle name="20% - 강조색1 6 4 8" xfId="1916"/>
    <cellStyle name="20% - 강조색1 6 5" xfId="1917"/>
    <cellStyle name="20% - 강조색1 6 5 2" xfId="1918"/>
    <cellStyle name="20% - 강조색1 6 5 2 2" xfId="1919"/>
    <cellStyle name="20% - 강조색1 6 5 2 2 2" xfId="1920"/>
    <cellStyle name="20% - 강조색1 6 5 2 2 3" xfId="1921"/>
    <cellStyle name="20% - 강조색1 6 5 2 2 4" xfId="1922"/>
    <cellStyle name="20% - 강조색1 6 5 2 2 5" xfId="1923"/>
    <cellStyle name="20% - 강조색1 6 5 2 3" xfId="1924"/>
    <cellStyle name="20% - 강조색1 6 5 2 4" xfId="1925"/>
    <cellStyle name="20% - 강조색1 6 5 2 5" xfId="1926"/>
    <cellStyle name="20% - 강조색1 6 5 2 6" xfId="1927"/>
    <cellStyle name="20% - 강조색1 6 5 3" xfId="1928"/>
    <cellStyle name="20% - 강조색1 6 5 3 2" xfId="1929"/>
    <cellStyle name="20% - 강조색1 6 5 3 3" xfId="1930"/>
    <cellStyle name="20% - 강조색1 6 5 3 4" xfId="1931"/>
    <cellStyle name="20% - 강조색1 6 5 3 5" xfId="1932"/>
    <cellStyle name="20% - 강조색1 6 5 4" xfId="1933"/>
    <cellStyle name="20% - 강조색1 6 5 5" xfId="1934"/>
    <cellStyle name="20% - 강조색1 6 5 6" xfId="1935"/>
    <cellStyle name="20% - 강조색1 6 5 7" xfId="1936"/>
    <cellStyle name="20% - 강조색1 6 6" xfId="1937"/>
    <cellStyle name="20% - 강조색1 6 6 2" xfId="1938"/>
    <cellStyle name="20% - 강조색1 6 6 2 2" xfId="1939"/>
    <cellStyle name="20% - 강조색1 6 6 2 3" xfId="1940"/>
    <cellStyle name="20% - 강조색1 6 6 2 4" xfId="1941"/>
    <cellStyle name="20% - 강조색1 6 6 2 5" xfId="1942"/>
    <cellStyle name="20% - 강조색1 6 6 3" xfId="1943"/>
    <cellStyle name="20% - 강조색1 6 6 4" xfId="1944"/>
    <cellStyle name="20% - 강조색1 6 6 5" xfId="1945"/>
    <cellStyle name="20% - 강조색1 6 6 6" xfId="1946"/>
    <cellStyle name="20% - 강조색1 6 7" xfId="1947"/>
    <cellStyle name="20% - 강조색1 6 7 2" xfId="1948"/>
    <cellStyle name="20% - 강조색1 6 7 3" xfId="1949"/>
    <cellStyle name="20% - 강조색1 6 7 4" xfId="1950"/>
    <cellStyle name="20% - 강조색1 6 7 5" xfId="1951"/>
    <cellStyle name="20% - 강조색1 6 8" xfId="1952"/>
    <cellStyle name="20% - 강조색1 6 9" xfId="1953"/>
    <cellStyle name="20% - 강조색1 7" xfId="1954"/>
    <cellStyle name="20% - 강조색1 7 10" xfId="1955"/>
    <cellStyle name="20% - 강조색1 7 2" xfId="1956"/>
    <cellStyle name="20% - 강조색1 7 2 2" xfId="1957"/>
    <cellStyle name="20% - 강조색1 7 2 2 2" xfId="1958"/>
    <cellStyle name="20% - 강조색1 7 2 2 2 2" xfId="1959"/>
    <cellStyle name="20% - 강조색1 7 2 2 2 2 2" xfId="1960"/>
    <cellStyle name="20% - 강조색1 7 2 2 2 2 3" xfId="1961"/>
    <cellStyle name="20% - 강조색1 7 2 2 2 2 4" xfId="1962"/>
    <cellStyle name="20% - 강조색1 7 2 2 2 2 5" xfId="1963"/>
    <cellStyle name="20% - 강조색1 7 2 2 2 3" xfId="1964"/>
    <cellStyle name="20% - 강조색1 7 2 2 2 4" xfId="1965"/>
    <cellStyle name="20% - 강조색1 7 2 2 2 5" xfId="1966"/>
    <cellStyle name="20% - 강조색1 7 2 2 2 6" xfId="1967"/>
    <cellStyle name="20% - 강조색1 7 2 2 3" xfId="1968"/>
    <cellStyle name="20% - 강조색1 7 2 2 3 2" xfId="1969"/>
    <cellStyle name="20% - 강조색1 7 2 2 3 2 2" xfId="1970"/>
    <cellStyle name="20% - 강조색1 7 2 2 3 2 3" xfId="1971"/>
    <cellStyle name="20% - 강조색1 7 2 2 3 2 4" xfId="1972"/>
    <cellStyle name="20% - 강조색1 7 2 2 3 2 5" xfId="1973"/>
    <cellStyle name="20% - 강조색1 7 2 2 3 3" xfId="1974"/>
    <cellStyle name="20% - 강조색1 7 2 2 3 4" xfId="1975"/>
    <cellStyle name="20% - 강조색1 7 2 2 3 5" xfId="1976"/>
    <cellStyle name="20% - 강조색1 7 2 2 3 6" xfId="1977"/>
    <cellStyle name="20% - 강조색1 7 2 2 4" xfId="1978"/>
    <cellStyle name="20% - 강조색1 7 2 2 4 2" xfId="1979"/>
    <cellStyle name="20% - 강조색1 7 2 2 4 3" xfId="1980"/>
    <cellStyle name="20% - 강조색1 7 2 2 4 4" xfId="1981"/>
    <cellStyle name="20% - 강조색1 7 2 2 4 5" xfId="1982"/>
    <cellStyle name="20% - 강조색1 7 2 2 5" xfId="1983"/>
    <cellStyle name="20% - 강조색1 7 2 2 6" xfId="1984"/>
    <cellStyle name="20% - 강조색1 7 2 2 7" xfId="1985"/>
    <cellStyle name="20% - 강조색1 7 2 2 8" xfId="1986"/>
    <cellStyle name="20% - 강조색1 7 2 3" xfId="1987"/>
    <cellStyle name="20% - 강조색1 7 2 3 2" xfId="1988"/>
    <cellStyle name="20% - 강조색1 7 2 3 2 2" xfId="1989"/>
    <cellStyle name="20% - 강조색1 7 2 3 2 3" xfId="1990"/>
    <cellStyle name="20% - 강조색1 7 2 3 2 4" xfId="1991"/>
    <cellStyle name="20% - 강조색1 7 2 3 2 5" xfId="1992"/>
    <cellStyle name="20% - 강조색1 7 2 3 3" xfId="1993"/>
    <cellStyle name="20% - 강조색1 7 2 3 4" xfId="1994"/>
    <cellStyle name="20% - 강조색1 7 2 3 5" xfId="1995"/>
    <cellStyle name="20% - 강조색1 7 2 3 6" xfId="1996"/>
    <cellStyle name="20% - 강조색1 7 2 4" xfId="1997"/>
    <cellStyle name="20% - 강조색1 7 2 4 2" xfId="1998"/>
    <cellStyle name="20% - 강조색1 7 2 4 2 2" xfId="1999"/>
    <cellStyle name="20% - 강조색1 7 2 4 2 3" xfId="2000"/>
    <cellStyle name="20% - 강조색1 7 2 4 2 4" xfId="2001"/>
    <cellStyle name="20% - 강조색1 7 2 4 2 5" xfId="2002"/>
    <cellStyle name="20% - 강조색1 7 2 4 3" xfId="2003"/>
    <cellStyle name="20% - 강조색1 7 2 4 4" xfId="2004"/>
    <cellStyle name="20% - 강조색1 7 2 4 5" xfId="2005"/>
    <cellStyle name="20% - 강조색1 7 2 4 6" xfId="2006"/>
    <cellStyle name="20% - 강조색1 7 2 5" xfId="2007"/>
    <cellStyle name="20% - 강조색1 7 2 5 2" xfId="2008"/>
    <cellStyle name="20% - 강조색1 7 2 5 3" xfId="2009"/>
    <cellStyle name="20% - 강조색1 7 2 5 4" xfId="2010"/>
    <cellStyle name="20% - 강조색1 7 2 5 5" xfId="2011"/>
    <cellStyle name="20% - 강조색1 7 2 6" xfId="2012"/>
    <cellStyle name="20% - 강조색1 7 2 7" xfId="2013"/>
    <cellStyle name="20% - 강조색1 7 2 8" xfId="2014"/>
    <cellStyle name="20% - 강조색1 7 2 9" xfId="2015"/>
    <cellStyle name="20% - 강조색1 7 3" xfId="2016"/>
    <cellStyle name="20% - 강조색1 7 3 2" xfId="2017"/>
    <cellStyle name="20% - 강조색1 7 3 2 2" xfId="2018"/>
    <cellStyle name="20% - 강조색1 7 3 2 2 2" xfId="2019"/>
    <cellStyle name="20% - 강조색1 7 3 2 2 3" xfId="2020"/>
    <cellStyle name="20% - 강조색1 7 3 2 2 4" xfId="2021"/>
    <cellStyle name="20% - 강조색1 7 3 2 2 5" xfId="2022"/>
    <cellStyle name="20% - 강조색1 7 3 2 3" xfId="2023"/>
    <cellStyle name="20% - 강조색1 7 3 2 4" xfId="2024"/>
    <cellStyle name="20% - 강조색1 7 3 2 5" xfId="2025"/>
    <cellStyle name="20% - 강조색1 7 3 2 6" xfId="2026"/>
    <cellStyle name="20% - 강조색1 7 3 3" xfId="2027"/>
    <cellStyle name="20% - 강조색1 7 3 3 2" xfId="2028"/>
    <cellStyle name="20% - 강조색1 7 3 3 2 2" xfId="2029"/>
    <cellStyle name="20% - 강조색1 7 3 3 2 3" xfId="2030"/>
    <cellStyle name="20% - 강조색1 7 3 3 2 4" xfId="2031"/>
    <cellStyle name="20% - 강조색1 7 3 3 2 5" xfId="2032"/>
    <cellStyle name="20% - 강조색1 7 3 3 3" xfId="2033"/>
    <cellStyle name="20% - 강조색1 7 3 3 4" xfId="2034"/>
    <cellStyle name="20% - 강조색1 7 3 3 5" xfId="2035"/>
    <cellStyle name="20% - 강조색1 7 3 3 6" xfId="2036"/>
    <cellStyle name="20% - 강조색1 7 3 4" xfId="2037"/>
    <cellStyle name="20% - 강조색1 7 3 4 2" xfId="2038"/>
    <cellStyle name="20% - 강조색1 7 3 4 3" xfId="2039"/>
    <cellStyle name="20% - 강조색1 7 3 4 4" xfId="2040"/>
    <cellStyle name="20% - 강조색1 7 3 4 5" xfId="2041"/>
    <cellStyle name="20% - 강조색1 7 3 5" xfId="2042"/>
    <cellStyle name="20% - 강조색1 7 3 6" xfId="2043"/>
    <cellStyle name="20% - 강조색1 7 3 7" xfId="2044"/>
    <cellStyle name="20% - 강조색1 7 3 8" xfId="2045"/>
    <cellStyle name="20% - 강조색1 7 4" xfId="2046"/>
    <cellStyle name="20% - 강조색1 7 4 2" xfId="2047"/>
    <cellStyle name="20% - 강조색1 7 4 2 2" xfId="2048"/>
    <cellStyle name="20% - 강조색1 7 4 2 3" xfId="2049"/>
    <cellStyle name="20% - 강조색1 7 4 2 4" xfId="2050"/>
    <cellStyle name="20% - 강조색1 7 4 2 5" xfId="2051"/>
    <cellStyle name="20% - 강조색1 7 4 3" xfId="2052"/>
    <cellStyle name="20% - 강조색1 7 4 4" xfId="2053"/>
    <cellStyle name="20% - 강조색1 7 4 5" xfId="2054"/>
    <cellStyle name="20% - 강조색1 7 4 6" xfId="2055"/>
    <cellStyle name="20% - 강조색1 7 5" xfId="2056"/>
    <cellStyle name="20% - 강조색1 7 5 2" xfId="2057"/>
    <cellStyle name="20% - 강조색1 7 5 2 2" xfId="2058"/>
    <cellStyle name="20% - 강조색1 7 5 2 3" xfId="2059"/>
    <cellStyle name="20% - 강조색1 7 5 2 4" xfId="2060"/>
    <cellStyle name="20% - 강조색1 7 5 2 5" xfId="2061"/>
    <cellStyle name="20% - 강조색1 7 5 3" xfId="2062"/>
    <cellStyle name="20% - 강조색1 7 5 4" xfId="2063"/>
    <cellStyle name="20% - 강조색1 7 5 5" xfId="2064"/>
    <cellStyle name="20% - 강조색1 7 5 6" xfId="2065"/>
    <cellStyle name="20% - 강조색1 7 6" xfId="2066"/>
    <cellStyle name="20% - 강조색1 7 6 2" xfId="2067"/>
    <cellStyle name="20% - 강조색1 7 6 3" xfId="2068"/>
    <cellStyle name="20% - 강조색1 7 6 4" xfId="2069"/>
    <cellStyle name="20% - 강조색1 7 6 5" xfId="2070"/>
    <cellStyle name="20% - 강조색1 7 7" xfId="2071"/>
    <cellStyle name="20% - 강조색1 7 8" xfId="2072"/>
    <cellStyle name="20% - 강조색1 7 9" xfId="2073"/>
    <cellStyle name="20% - 강조색1 8" xfId="2074"/>
    <cellStyle name="20% - 강조색1 8 2" xfId="2075"/>
    <cellStyle name="20% - 강조색1 8 2 2" xfId="2076"/>
    <cellStyle name="20% - 강조색1 8 2 2 2" xfId="2077"/>
    <cellStyle name="20% - 강조색1 8 2 2 2 2" xfId="2078"/>
    <cellStyle name="20% - 강조색1 8 2 2 2 3" xfId="2079"/>
    <cellStyle name="20% - 강조색1 8 2 2 2 4" xfId="2080"/>
    <cellStyle name="20% - 강조색1 8 2 2 2 5" xfId="2081"/>
    <cellStyle name="20% - 강조색1 8 2 2 3" xfId="2082"/>
    <cellStyle name="20% - 강조색1 8 2 2 4" xfId="2083"/>
    <cellStyle name="20% - 강조색1 8 2 2 5" xfId="2084"/>
    <cellStyle name="20% - 강조색1 8 2 2 6" xfId="2085"/>
    <cellStyle name="20% - 강조색1 8 2 3" xfId="2086"/>
    <cellStyle name="20% - 강조색1 8 2 3 2" xfId="2087"/>
    <cellStyle name="20% - 강조색1 8 2 3 2 2" xfId="2088"/>
    <cellStyle name="20% - 강조색1 8 2 3 2 3" xfId="2089"/>
    <cellStyle name="20% - 강조색1 8 2 3 2 4" xfId="2090"/>
    <cellStyle name="20% - 강조색1 8 2 3 2 5" xfId="2091"/>
    <cellStyle name="20% - 강조색1 8 2 3 3" xfId="2092"/>
    <cellStyle name="20% - 강조색1 8 2 3 4" xfId="2093"/>
    <cellStyle name="20% - 강조색1 8 2 3 5" xfId="2094"/>
    <cellStyle name="20% - 강조색1 8 2 3 6" xfId="2095"/>
    <cellStyle name="20% - 강조색1 8 2 4" xfId="2096"/>
    <cellStyle name="20% - 강조색1 8 2 4 2" xfId="2097"/>
    <cellStyle name="20% - 강조색1 8 2 4 3" xfId="2098"/>
    <cellStyle name="20% - 강조색1 8 2 4 4" xfId="2099"/>
    <cellStyle name="20% - 강조색1 8 2 4 5" xfId="2100"/>
    <cellStyle name="20% - 강조색1 8 2 5" xfId="2101"/>
    <cellStyle name="20% - 강조색1 8 2 6" xfId="2102"/>
    <cellStyle name="20% - 강조색1 8 2 7" xfId="2103"/>
    <cellStyle name="20% - 강조색1 8 2 8" xfId="2104"/>
    <cellStyle name="20% - 강조색1 8 3" xfId="2105"/>
    <cellStyle name="20% - 강조색1 8 3 2" xfId="2106"/>
    <cellStyle name="20% - 강조색1 8 3 2 2" xfId="2107"/>
    <cellStyle name="20% - 강조색1 8 3 2 3" xfId="2108"/>
    <cellStyle name="20% - 강조색1 8 3 2 4" xfId="2109"/>
    <cellStyle name="20% - 강조색1 8 3 2 5" xfId="2110"/>
    <cellStyle name="20% - 강조색1 8 3 3" xfId="2111"/>
    <cellStyle name="20% - 강조색1 8 3 4" xfId="2112"/>
    <cellStyle name="20% - 강조색1 8 3 5" xfId="2113"/>
    <cellStyle name="20% - 강조색1 8 3 6" xfId="2114"/>
    <cellStyle name="20% - 강조색1 8 4" xfId="2115"/>
    <cellStyle name="20% - 강조색1 8 4 2" xfId="2116"/>
    <cellStyle name="20% - 강조색1 8 4 2 2" xfId="2117"/>
    <cellStyle name="20% - 강조색1 8 4 2 3" xfId="2118"/>
    <cellStyle name="20% - 강조색1 8 4 2 4" xfId="2119"/>
    <cellStyle name="20% - 강조색1 8 4 2 5" xfId="2120"/>
    <cellStyle name="20% - 강조색1 8 4 3" xfId="2121"/>
    <cellStyle name="20% - 강조색1 8 4 4" xfId="2122"/>
    <cellStyle name="20% - 강조색1 8 4 5" xfId="2123"/>
    <cellStyle name="20% - 강조색1 8 4 6" xfId="2124"/>
    <cellStyle name="20% - 강조색1 8 5" xfId="2125"/>
    <cellStyle name="20% - 강조색1 8 5 2" xfId="2126"/>
    <cellStyle name="20% - 강조색1 8 5 3" xfId="2127"/>
    <cellStyle name="20% - 강조색1 8 5 4" xfId="2128"/>
    <cellStyle name="20% - 강조색1 8 5 5" xfId="2129"/>
    <cellStyle name="20% - 강조색1 8 6" xfId="2130"/>
    <cellStyle name="20% - 강조색1 8 7" xfId="2131"/>
    <cellStyle name="20% - 강조색1 8 8" xfId="2132"/>
    <cellStyle name="20% - 강조색1 8 9" xfId="2133"/>
    <cellStyle name="20% - 강조색1 9" xfId="2134"/>
    <cellStyle name="20% - 강조색1 9 2" xfId="2135"/>
    <cellStyle name="20% - 강조색1 9 2 2" xfId="2136"/>
    <cellStyle name="20% - 강조색1 9 2 2 2" xfId="2137"/>
    <cellStyle name="20% - 강조색1 9 2 2 2 2" xfId="2138"/>
    <cellStyle name="20% - 강조색1 9 2 2 2 3" xfId="2139"/>
    <cellStyle name="20% - 강조색1 9 2 2 2 4" xfId="2140"/>
    <cellStyle name="20% - 강조색1 9 2 2 2 5" xfId="2141"/>
    <cellStyle name="20% - 강조색1 9 2 2 3" xfId="2142"/>
    <cellStyle name="20% - 강조색1 9 2 2 4" xfId="2143"/>
    <cellStyle name="20% - 강조색1 9 2 2 5" xfId="2144"/>
    <cellStyle name="20% - 강조색1 9 2 2 6" xfId="2145"/>
    <cellStyle name="20% - 강조색1 9 2 3" xfId="2146"/>
    <cellStyle name="20% - 강조색1 9 2 3 2" xfId="2147"/>
    <cellStyle name="20% - 강조색1 9 2 3 2 2" xfId="2148"/>
    <cellStyle name="20% - 강조색1 9 2 3 2 3" xfId="2149"/>
    <cellStyle name="20% - 강조색1 9 2 3 2 4" xfId="2150"/>
    <cellStyle name="20% - 강조색1 9 2 3 2 5" xfId="2151"/>
    <cellStyle name="20% - 강조색1 9 2 3 3" xfId="2152"/>
    <cellStyle name="20% - 강조색1 9 2 3 4" xfId="2153"/>
    <cellStyle name="20% - 강조색1 9 2 3 5" xfId="2154"/>
    <cellStyle name="20% - 강조색1 9 2 3 6" xfId="2155"/>
    <cellStyle name="20% - 강조색1 9 2 4" xfId="2156"/>
    <cellStyle name="20% - 강조색1 9 2 4 2" xfId="2157"/>
    <cellStyle name="20% - 강조색1 9 2 4 3" xfId="2158"/>
    <cellStyle name="20% - 강조색1 9 2 4 4" xfId="2159"/>
    <cellStyle name="20% - 강조색1 9 2 4 5" xfId="2160"/>
    <cellStyle name="20% - 강조색1 9 2 5" xfId="2161"/>
    <cellStyle name="20% - 강조색1 9 2 6" xfId="2162"/>
    <cellStyle name="20% - 강조색1 9 2 7" xfId="2163"/>
    <cellStyle name="20% - 강조색1 9 2 8" xfId="2164"/>
    <cellStyle name="20% - 강조색1 9 3" xfId="2165"/>
    <cellStyle name="20% - 강조색1 9 3 2" xfId="2166"/>
    <cellStyle name="20% - 강조색1 9 3 2 2" xfId="2167"/>
    <cellStyle name="20% - 강조색1 9 3 2 3" xfId="2168"/>
    <cellStyle name="20% - 강조색1 9 3 2 4" xfId="2169"/>
    <cellStyle name="20% - 강조색1 9 3 2 5" xfId="2170"/>
    <cellStyle name="20% - 강조색1 9 3 3" xfId="2171"/>
    <cellStyle name="20% - 강조색1 9 3 4" xfId="2172"/>
    <cellStyle name="20% - 강조색1 9 3 5" xfId="2173"/>
    <cellStyle name="20% - 강조색1 9 3 6" xfId="2174"/>
    <cellStyle name="20% - 강조색1 9 4" xfId="2175"/>
    <cellStyle name="20% - 강조색1 9 4 2" xfId="2176"/>
    <cellStyle name="20% - 강조색1 9 4 2 2" xfId="2177"/>
    <cellStyle name="20% - 강조색1 9 4 2 3" xfId="2178"/>
    <cellStyle name="20% - 강조색1 9 4 2 4" xfId="2179"/>
    <cellStyle name="20% - 강조색1 9 4 2 5" xfId="2180"/>
    <cellStyle name="20% - 강조색1 9 4 3" xfId="2181"/>
    <cellStyle name="20% - 강조색1 9 4 4" xfId="2182"/>
    <cellStyle name="20% - 강조색1 9 4 5" xfId="2183"/>
    <cellStyle name="20% - 강조색1 9 4 6" xfId="2184"/>
    <cellStyle name="20% - 강조색1 9 5" xfId="2185"/>
    <cellStyle name="20% - 강조색1 9 5 2" xfId="2186"/>
    <cellStyle name="20% - 강조색1 9 5 3" xfId="2187"/>
    <cellStyle name="20% - 강조색1 9 5 4" xfId="2188"/>
    <cellStyle name="20% - 강조색1 9 5 5" xfId="2189"/>
    <cellStyle name="20% - 강조색1 9 6" xfId="2190"/>
    <cellStyle name="20% - 강조색1 9 7" xfId="2191"/>
    <cellStyle name="20% - 강조색1 9 8" xfId="2192"/>
    <cellStyle name="20% - 강조색1 9 9" xfId="2193"/>
    <cellStyle name="20% - 강조색2 10" xfId="2194"/>
    <cellStyle name="20% - 강조색2 10 2" xfId="2195"/>
    <cellStyle name="20% - 강조색2 10 2 2" xfId="2196"/>
    <cellStyle name="20% - 강조색2 10 2 2 2" xfId="2197"/>
    <cellStyle name="20% - 강조색2 10 2 2 3" xfId="2198"/>
    <cellStyle name="20% - 강조색2 10 2 2 4" xfId="2199"/>
    <cellStyle name="20% - 강조색2 10 2 2 5" xfId="2200"/>
    <cellStyle name="20% - 강조색2 10 2 3" xfId="2201"/>
    <cellStyle name="20% - 강조색2 10 2 4" xfId="2202"/>
    <cellStyle name="20% - 강조색2 10 2 5" xfId="2203"/>
    <cellStyle name="20% - 강조색2 10 2 6" xfId="2204"/>
    <cellStyle name="20% - 강조색2 10 3" xfId="2205"/>
    <cellStyle name="20% - 강조색2 10 3 2" xfId="2206"/>
    <cellStyle name="20% - 강조색2 10 3 2 2" xfId="2207"/>
    <cellStyle name="20% - 강조색2 10 3 2 3" xfId="2208"/>
    <cellStyle name="20% - 강조색2 10 3 2 4" xfId="2209"/>
    <cellStyle name="20% - 강조색2 10 3 2 5" xfId="2210"/>
    <cellStyle name="20% - 강조색2 10 3 3" xfId="2211"/>
    <cellStyle name="20% - 강조색2 10 3 4" xfId="2212"/>
    <cellStyle name="20% - 강조색2 10 3 5" xfId="2213"/>
    <cellStyle name="20% - 강조색2 10 3 6" xfId="2214"/>
    <cellStyle name="20% - 강조색2 10 4" xfId="2215"/>
    <cellStyle name="20% - 강조색2 10 4 2" xfId="2216"/>
    <cellStyle name="20% - 강조색2 10 4 3" xfId="2217"/>
    <cellStyle name="20% - 강조색2 10 4 4" xfId="2218"/>
    <cellStyle name="20% - 강조색2 10 4 5" xfId="2219"/>
    <cellStyle name="20% - 강조색2 10 5" xfId="2220"/>
    <cellStyle name="20% - 강조색2 10 6" xfId="2221"/>
    <cellStyle name="20% - 강조색2 10 7" xfId="2222"/>
    <cellStyle name="20% - 강조색2 10 8" xfId="2223"/>
    <cellStyle name="20% - 강조색2 11" xfId="2224"/>
    <cellStyle name="20% - 강조색2 11 2" xfId="2225"/>
    <cellStyle name="20% - 강조색2 11 2 2" xfId="2226"/>
    <cellStyle name="20% - 강조색2 11 2 2 2" xfId="2227"/>
    <cellStyle name="20% - 강조색2 11 2 2 3" xfId="2228"/>
    <cellStyle name="20% - 강조색2 11 2 2 4" xfId="2229"/>
    <cellStyle name="20% - 강조색2 11 2 2 5" xfId="2230"/>
    <cellStyle name="20% - 강조색2 11 2 3" xfId="2231"/>
    <cellStyle name="20% - 강조색2 11 2 4" xfId="2232"/>
    <cellStyle name="20% - 강조색2 11 2 5" xfId="2233"/>
    <cellStyle name="20% - 강조색2 11 2 6" xfId="2234"/>
    <cellStyle name="20% - 강조색2 11 3" xfId="2235"/>
    <cellStyle name="20% - 강조색2 11 3 2" xfId="2236"/>
    <cellStyle name="20% - 강조색2 11 3 3" xfId="2237"/>
    <cellStyle name="20% - 강조색2 11 3 4" xfId="2238"/>
    <cellStyle name="20% - 강조색2 11 3 5" xfId="2239"/>
    <cellStyle name="20% - 강조색2 11 4" xfId="2240"/>
    <cellStyle name="20% - 강조색2 11 5" xfId="2241"/>
    <cellStyle name="20% - 강조색2 11 6" xfId="2242"/>
    <cellStyle name="20% - 강조색2 11 7" xfId="2243"/>
    <cellStyle name="20% - 강조색2 12" xfId="2244"/>
    <cellStyle name="20% - 강조색2 12 2" xfId="2245"/>
    <cellStyle name="20% - 강조색2 12 2 2" xfId="2246"/>
    <cellStyle name="20% - 강조색2 12 2 3" xfId="2247"/>
    <cellStyle name="20% - 강조색2 12 2 4" xfId="2248"/>
    <cellStyle name="20% - 강조색2 12 2 5" xfId="2249"/>
    <cellStyle name="20% - 강조색2 12 3" xfId="2250"/>
    <cellStyle name="20% - 강조색2 12 4" xfId="2251"/>
    <cellStyle name="20% - 강조색2 12 5" xfId="2252"/>
    <cellStyle name="20% - 강조색2 12 6" xfId="2253"/>
    <cellStyle name="20% - 강조색2 13" xfId="2254"/>
    <cellStyle name="20% - 강조색2 13 2" xfId="2255"/>
    <cellStyle name="20% - 강조색2 13 3" xfId="2256"/>
    <cellStyle name="20% - 강조색2 13 4" xfId="2257"/>
    <cellStyle name="20% - 강조색2 13 5" xfId="2258"/>
    <cellStyle name="20% - 강조색2 2" xfId="2259"/>
    <cellStyle name="20% - 강조색2 2 10" xfId="2260"/>
    <cellStyle name="20% - 강조색2 2 10 2" xfId="2261"/>
    <cellStyle name="20% - 강조색2 2 10 3" xfId="2262"/>
    <cellStyle name="20% - 강조색2 2 10 4" xfId="2263"/>
    <cellStyle name="20% - 강조색2 2 10 5" xfId="2264"/>
    <cellStyle name="20% - 강조색2 2 11" xfId="2265"/>
    <cellStyle name="20% - 강조색2 2 12" xfId="2266"/>
    <cellStyle name="20% - 강조색2 2 13" xfId="2267"/>
    <cellStyle name="20% - 강조색2 2 14" xfId="2268"/>
    <cellStyle name="20% - 강조색2 2 15" xfId="2269"/>
    <cellStyle name="20% - 강조색2 2 16" xfId="2270"/>
    <cellStyle name="20% - 강조색2 2 17" xfId="2271"/>
    <cellStyle name="20% - 강조색2 2 18" xfId="2272"/>
    <cellStyle name="20% - 강조색2 2 19" xfId="2273"/>
    <cellStyle name="20% - 강조색2 2 2" xfId="2274"/>
    <cellStyle name="20% - 강조색2 2 2 10" xfId="2275"/>
    <cellStyle name="20% - 강조색2 2 2 11" xfId="2276"/>
    <cellStyle name="20% - 강조색2 2 2 12" xfId="2277"/>
    <cellStyle name="20% - 강조색2 2 2 2" xfId="2278"/>
    <cellStyle name="20% - 강조색2 2 2 3" xfId="2279"/>
    <cellStyle name="20% - 강조색2 2 2 3 10" xfId="2280"/>
    <cellStyle name="20% - 강조색2 2 2 3 2" xfId="2281"/>
    <cellStyle name="20% - 강조색2 2 2 3 2 2" xfId="2282"/>
    <cellStyle name="20% - 강조색2 2 2 3 2 2 2" xfId="2283"/>
    <cellStyle name="20% - 강조색2 2 2 3 2 2 2 2" xfId="2284"/>
    <cellStyle name="20% - 강조색2 2 2 3 2 2 2 2 2" xfId="2285"/>
    <cellStyle name="20% - 강조색2 2 2 3 2 2 2 2 3" xfId="2286"/>
    <cellStyle name="20% - 강조색2 2 2 3 2 2 2 2 4" xfId="2287"/>
    <cellStyle name="20% - 강조색2 2 2 3 2 2 2 2 5" xfId="2288"/>
    <cellStyle name="20% - 강조색2 2 2 3 2 2 2 3" xfId="2289"/>
    <cellStyle name="20% - 강조색2 2 2 3 2 2 2 4" xfId="2290"/>
    <cellStyle name="20% - 강조색2 2 2 3 2 2 2 5" xfId="2291"/>
    <cellStyle name="20% - 강조색2 2 2 3 2 2 2 6" xfId="2292"/>
    <cellStyle name="20% - 강조색2 2 2 3 2 2 3" xfId="2293"/>
    <cellStyle name="20% - 강조색2 2 2 3 2 2 3 2" xfId="2294"/>
    <cellStyle name="20% - 강조색2 2 2 3 2 2 3 2 2" xfId="2295"/>
    <cellStyle name="20% - 강조색2 2 2 3 2 2 3 2 3" xfId="2296"/>
    <cellStyle name="20% - 강조색2 2 2 3 2 2 3 2 4" xfId="2297"/>
    <cellStyle name="20% - 강조색2 2 2 3 2 2 3 2 5" xfId="2298"/>
    <cellStyle name="20% - 강조색2 2 2 3 2 2 3 3" xfId="2299"/>
    <cellStyle name="20% - 강조색2 2 2 3 2 2 3 4" xfId="2300"/>
    <cellStyle name="20% - 강조색2 2 2 3 2 2 3 5" xfId="2301"/>
    <cellStyle name="20% - 강조색2 2 2 3 2 2 3 6" xfId="2302"/>
    <cellStyle name="20% - 강조색2 2 2 3 2 2 4" xfId="2303"/>
    <cellStyle name="20% - 강조색2 2 2 3 2 2 4 2" xfId="2304"/>
    <cellStyle name="20% - 강조색2 2 2 3 2 2 4 3" xfId="2305"/>
    <cellStyle name="20% - 강조색2 2 2 3 2 2 4 4" xfId="2306"/>
    <cellStyle name="20% - 강조색2 2 2 3 2 2 4 5" xfId="2307"/>
    <cellStyle name="20% - 강조색2 2 2 3 2 2 5" xfId="2308"/>
    <cellStyle name="20% - 강조색2 2 2 3 2 2 6" xfId="2309"/>
    <cellStyle name="20% - 강조색2 2 2 3 2 2 7" xfId="2310"/>
    <cellStyle name="20% - 강조색2 2 2 3 2 2 8" xfId="2311"/>
    <cellStyle name="20% - 강조색2 2 2 3 2 3" xfId="2312"/>
    <cellStyle name="20% - 강조색2 2 2 3 2 3 2" xfId="2313"/>
    <cellStyle name="20% - 강조색2 2 2 3 2 3 2 2" xfId="2314"/>
    <cellStyle name="20% - 강조색2 2 2 3 2 3 2 3" xfId="2315"/>
    <cellStyle name="20% - 강조색2 2 2 3 2 3 2 4" xfId="2316"/>
    <cellStyle name="20% - 강조색2 2 2 3 2 3 2 5" xfId="2317"/>
    <cellStyle name="20% - 강조색2 2 2 3 2 3 3" xfId="2318"/>
    <cellStyle name="20% - 강조색2 2 2 3 2 3 4" xfId="2319"/>
    <cellStyle name="20% - 강조색2 2 2 3 2 3 5" xfId="2320"/>
    <cellStyle name="20% - 강조색2 2 2 3 2 3 6" xfId="2321"/>
    <cellStyle name="20% - 강조색2 2 2 3 2 4" xfId="2322"/>
    <cellStyle name="20% - 강조색2 2 2 3 2 4 2" xfId="2323"/>
    <cellStyle name="20% - 강조색2 2 2 3 2 4 2 2" xfId="2324"/>
    <cellStyle name="20% - 강조색2 2 2 3 2 4 2 3" xfId="2325"/>
    <cellStyle name="20% - 강조색2 2 2 3 2 4 2 4" xfId="2326"/>
    <cellStyle name="20% - 강조색2 2 2 3 2 4 2 5" xfId="2327"/>
    <cellStyle name="20% - 강조색2 2 2 3 2 4 3" xfId="2328"/>
    <cellStyle name="20% - 강조색2 2 2 3 2 4 4" xfId="2329"/>
    <cellStyle name="20% - 강조색2 2 2 3 2 4 5" xfId="2330"/>
    <cellStyle name="20% - 강조색2 2 2 3 2 4 6" xfId="2331"/>
    <cellStyle name="20% - 강조색2 2 2 3 2 5" xfId="2332"/>
    <cellStyle name="20% - 강조색2 2 2 3 2 5 2" xfId="2333"/>
    <cellStyle name="20% - 강조색2 2 2 3 2 5 3" xfId="2334"/>
    <cellStyle name="20% - 강조색2 2 2 3 2 5 4" xfId="2335"/>
    <cellStyle name="20% - 강조색2 2 2 3 2 5 5" xfId="2336"/>
    <cellStyle name="20% - 강조색2 2 2 3 2 6" xfId="2337"/>
    <cellStyle name="20% - 강조색2 2 2 3 2 7" xfId="2338"/>
    <cellStyle name="20% - 강조색2 2 2 3 2 8" xfId="2339"/>
    <cellStyle name="20% - 강조색2 2 2 3 2 9" xfId="2340"/>
    <cellStyle name="20% - 강조색2 2 2 3 3" xfId="2341"/>
    <cellStyle name="20% - 강조색2 2 2 3 3 2" xfId="2342"/>
    <cellStyle name="20% - 강조색2 2 2 3 3 2 2" xfId="2343"/>
    <cellStyle name="20% - 강조색2 2 2 3 3 2 2 2" xfId="2344"/>
    <cellStyle name="20% - 강조색2 2 2 3 3 2 2 3" xfId="2345"/>
    <cellStyle name="20% - 강조색2 2 2 3 3 2 2 4" xfId="2346"/>
    <cellStyle name="20% - 강조색2 2 2 3 3 2 2 5" xfId="2347"/>
    <cellStyle name="20% - 강조색2 2 2 3 3 2 3" xfId="2348"/>
    <cellStyle name="20% - 강조색2 2 2 3 3 2 4" xfId="2349"/>
    <cellStyle name="20% - 강조색2 2 2 3 3 2 5" xfId="2350"/>
    <cellStyle name="20% - 강조색2 2 2 3 3 2 6" xfId="2351"/>
    <cellStyle name="20% - 강조색2 2 2 3 3 3" xfId="2352"/>
    <cellStyle name="20% - 강조색2 2 2 3 3 3 2" xfId="2353"/>
    <cellStyle name="20% - 강조색2 2 2 3 3 3 2 2" xfId="2354"/>
    <cellStyle name="20% - 강조색2 2 2 3 3 3 2 3" xfId="2355"/>
    <cellStyle name="20% - 강조색2 2 2 3 3 3 2 4" xfId="2356"/>
    <cellStyle name="20% - 강조색2 2 2 3 3 3 2 5" xfId="2357"/>
    <cellStyle name="20% - 강조색2 2 2 3 3 3 3" xfId="2358"/>
    <cellStyle name="20% - 강조색2 2 2 3 3 3 4" xfId="2359"/>
    <cellStyle name="20% - 강조색2 2 2 3 3 3 5" xfId="2360"/>
    <cellStyle name="20% - 강조색2 2 2 3 3 3 6" xfId="2361"/>
    <cellStyle name="20% - 강조색2 2 2 3 3 4" xfId="2362"/>
    <cellStyle name="20% - 강조색2 2 2 3 3 4 2" xfId="2363"/>
    <cellStyle name="20% - 강조색2 2 2 3 3 4 3" xfId="2364"/>
    <cellStyle name="20% - 강조색2 2 2 3 3 4 4" xfId="2365"/>
    <cellStyle name="20% - 강조색2 2 2 3 3 4 5" xfId="2366"/>
    <cellStyle name="20% - 강조색2 2 2 3 3 5" xfId="2367"/>
    <cellStyle name="20% - 강조색2 2 2 3 3 6" xfId="2368"/>
    <cellStyle name="20% - 강조색2 2 2 3 3 7" xfId="2369"/>
    <cellStyle name="20% - 강조색2 2 2 3 3 8" xfId="2370"/>
    <cellStyle name="20% - 강조색2 2 2 3 4" xfId="2371"/>
    <cellStyle name="20% - 강조색2 2 2 3 4 2" xfId="2372"/>
    <cellStyle name="20% - 강조색2 2 2 3 4 2 2" xfId="2373"/>
    <cellStyle name="20% - 강조색2 2 2 3 4 2 2 2" xfId="2374"/>
    <cellStyle name="20% - 강조색2 2 2 3 4 2 2 3" xfId="2375"/>
    <cellStyle name="20% - 강조색2 2 2 3 4 2 2 4" xfId="2376"/>
    <cellStyle name="20% - 강조색2 2 2 3 4 2 2 5" xfId="2377"/>
    <cellStyle name="20% - 강조색2 2 2 3 4 2 3" xfId="2378"/>
    <cellStyle name="20% - 강조색2 2 2 3 4 2 4" xfId="2379"/>
    <cellStyle name="20% - 강조색2 2 2 3 4 2 5" xfId="2380"/>
    <cellStyle name="20% - 강조색2 2 2 3 4 2 6" xfId="2381"/>
    <cellStyle name="20% - 강조색2 2 2 3 4 3" xfId="2382"/>
    <cellStyle name="20% - 강조색2 2 2 3 4 3 2" xfId="2383"/>
    <cellStyle name="20% - 강조색2 2 2 3 4 3 3" xfId="2384"/>
    <cellStyle name="20% - 강조색2 2 2 3 4 3 4" xfId="2385"/>
    <cellStyle name="20% - 강조색2 2 2 3 4 3 5" xfId="2386"/>
    <cellStyle name="20% - 강조색2 2 2 3 4 4" xfId="2387"/>
    <cellStyle name="20% - 강조색2 2 2 3 4 5" xfId="2388"/>
    <cellStyle name="20% - 강조색2 2 2 3 4 6" xfId="2389"/>
    <cellStyle name="20% - 강조색2 2 2 3 4 7" xfId="2390"/>
    <cellStyle name="20% - 강조색2 2 2 3 5" xfId="2391"/>
    <cellStyle name="20% - 강조색2 2 2 3 5 2" xfId="2392"/>
    <cellStyle name="20% - 강조색2 2 2 3 5 2 2" xfId="2393"/>
    <cellStyle name="20% - 강조색2 2 2 3 5 2 3" xfId="2394"/>
    <cellStyle name="20% - 강조색2 2 2 3 5 2 4" xfId="2395"/>
    <cellStyle name="20% - 강조색2 2 2 3 5 2 5" xfId="2396"/>
    <cellStyle name="20% - 강조색2 2 2 3 5 3" xfId="2397"/>
    <cellStyle name="20% - 강조색2 2 2 3 5 4" xfId="2398"/>
    <cellStyle name="20% - 강조색2 2 2 3 5 5" xfId="2399"/>
    <cellStyle name="20% - 강조색2 2 2 3 5 6" xfId="2400"/>
    <cellStyle name="20% - 강조색2 2 2 3 6" xfId="2401"/>
    <cellStyle name="20% - 강조색2 2 2 3 6 2" xfId="2402"/>
    <cellStyle name="20% - 강조색2 2 2 3 6 3" xfId="2403"/>
    <cellStyle name="20% - 강조색2 2 2 3 6 4" xfId="2404"/>
    <cellStyle name="20% - 강조색2 2 2 3 6 5" xfId="2405"/>
    <cellStyle name="20% - 강조색2 2 2 3 7" xfId="2406"/>
    <cellStyle name="20% - 강조색2 2 2 3 8" xfId="2407"/>
    <cellStyle name="20% - 강조색2 2 2 3 9" xfId="2408"/>
    <cellStyle name="20% - 강조색2 2 2 4" xfId="2409"/>
    <cellStyle name="20% - 강조색2 2 2 4 2" xfId="2410"/>
    <cellStyle name="20% - 강조색2 2 2 4 2 2" xfId="2411"/>
    <cellStyle name="20% - 강조색2 2 2 4 2 2 2" xfId="2412"/>
    <cellStyle name="20% - 강조색2 2 2 4 2 2 2 2" xfId="2413"/>
    <cellStyle name="20% - 강조색2 2 2 4 2 2 2 3" xfId="2414"/>
    <cellStyle name="20% - 강조색2 2 2 4 2 2 2 4" xfId="2415"/>
    <cellStyle name="20% - 강조색2 2 2 4 2 2 2 5" xfId="2416"/>
    <cellStyle name="20% - 강조색2 2 2 4 2 2 3" xfId="2417"/>
    <cellStyle name="20% - 강조색2 2 2 4 2 2 4" xfId="2418"/>
    <cellStyle name="20% - 강조색2 2 2 4 2 2 5" xfId="2419"/>
    <cellStyle name="20% - 강조색2 2 2 4 2 2 6" xfId="2420"/>
    <cellStyle name="20% - 강조색2 2 2 4 2 3" xfId="2421"/>
    <cellStyle name="20% - 강조색2 2 2 4 2 3 2" xfId="2422"/>
    <cellStyle name="20% - 강조색2 2 2 4 2 3 2 2" xfId="2423"/>
    <cellStyle name="20% - 강조색2 2 2 4 2 3 2 3" xfId="2424"/>
    <cellStyle name="20% - 강조색2 2 2 4 2 3 2 4" xfId="2425"/>
    <cellStyle name="20% - 강조색2 2 2 4 2 3 2 5" xfId="2426"/>
    <cellStyle name="20% - 강조색2 2 2 4 2 3 3" xfId="2427"/>
    <cellStyle name="20% - 강조색2 2 2 4 2 3 4" xfId="2428"/>
    <cellStyle name="20% - 강조색2 2 2 4 2 3 5" xfId="2429"/>
    <cellStyle name="20% - 강조색2 2 2 4 2 3 6" xfId="2430"/>
    <cellStyle name="20% - 강조색2 2 2 4 2 4" xfId="2431"/>
    <cellStyle name="20% - 강조색2 2 2 4 2 4 2" xfId="2432"/>
    <cellStyle name="20% - 강조색2 2 2 4 2 4 3" xfId="2433"/>
    <cellStyle name="20% - 강조색2 2 2 4 2 4 4" xfId="2434"/>
    <cellStyle name="20% - 강조색2 2 2 4 2 4 5" xfId="2435"/>
    <cellStyle name="20% - 강조색2 2 2 4 2 5" xfId="2436"/>
    <cellStyle name="20% - 강조색2 2 2 4 2 6" xfId="2437"/>
    <cellStyle name="20% - 강조색2 2 2 4 2 7" xfId="2438"/>
    <cellStyle name="20% - 강조색2 2 2 4 2 8" xfId="2439"/>
    <cellStyle name="20% - 강조색2 2 2 4 3" xfId="2440"/>
    <cellStyle name="20% - 강조색2 2 2 4 3 2" xfId="2441"/>
    <cellStyle name="20% - 강조색2 2 2 4 3 2 2" xfId="2442"/>
    <cellStyle name="20% - 강조색2 2 2 4 3 2 3" xfId="2443"/>
    <cellStyle name="20% - 강조색2 2 2 4 3 2 4" xfId="2444"/>
    <cellStyle name="20% - 강조색2 2 2 4 3 2 5" xfId="2445"/>
    <cellStyle name="20% - 강조색2 2 2 4 3 3" xfId="2446"/>
    <cellStyle name="20% - 강조색2 2 2 4 3 4" xfId="2447"/>
    <cellStyle name="20% - 강조색2 2 2 4 3 5" xfId="2448"/>
    <cellStyle name="20% - 강조색2 2 2 4 3 6" xfId="2449"/>
    <cellStyle name="20% - 강조색2 2 2 4 4" xfId="2450"/>
    <cellStyle name="20% - 강조색2 2 2 4 4 2" xfId="2451"/>
    <cellStyle name="20% - 강조색2 2 2 4 4 2 2" xfId="2452"/>
    <cellStyle name="20% - 강조색2 2 2 4 4 2 3" xfId="2453"/>
    <cellStyle name="20% - 강조색2 2 2 4 4 2 4" xfId="2454"/>
    <cellStyle name="20% - 강조색2 2 2 4 4 2 5" xfId="2455"/>
    <cellStyle name="20% - 강조색2 2 2 4 4 3" xfId="2456"/>
    <cellStyle name="20% - 강조색2 2 2 4 4 4" xfId="2457"/>
    <cellStyle name="20% - 강조색2 2 2 4 4 5" xfId="2458"/>
    <cellStyle name="20% - 강조색2 2 2 4 4 6" xfId="2459"/>
    <cellStyle name="20% - 강조색2 2 2 4 5" xfId="2460"/>
    <cellStyle name="20% - 강조색2 2 2 4 5 2" xfId="2461"/>
    <cellStyle name="20% - 강조색2 2 2 4 5 3" xfId="2462"/>
    <cellStyle name="20% - 강조색2 2 2 4 5 4" xfId="2463"/>
    <cellStyle name="20% - 강조색2 2 2 4 5 5" xfId="2464"/>
    <cellStyle name="20% - 강조색2 2 2 4 6" xfId="2465"/>
    <cellStyle name="20% - 강조색2 2 2 4 7" xfId="2466"/>
    <cellStyle name="20% - 강조색2 2 2 4 8" xfId="2467"/>
    <cellStyle name="20% - 강조색2 2 2 4 9" xfId="2468"/>
    <cellStyle name="20% - 강조색2 2 2 5" xfId="2469"/>
    <cellStyle name="20% - 강조색2 2 2 5 2" xfId="2470"/>
    <cellStyle name="20% - 강조색2 2 2 5 2 2" xfId="2471"/>
    <cellStyle name="20% - 강조색2 2 2 5 2 2 2" xfId="2472"/>
    <cellStyle name="20% - 강조색2 2 2 5 2 2 3" xfId="2473"/>
    <cellStyle name="20% - 강조색2 2 2 5 2 2 4" xfId="2474"/>
    <cellStyle name="20% - 강조색2 2 2 5 2 2 5" xfId="2475"/>
    <cellStyle name="20% - 강조색2 2 2 5 2 3" xfId="2476"/>
    <cellStyle name="20% - 강조색2 2 2 5 2 4" xfId="2477"/>
    <cellStyle name="20% - 강조색2 2 2 5 2 5" xfId="2478"/>
    <cellStyle name="20% - 강조색2 2 2 5 2 6" xfId="2479"/>
    <cellStyle name="20% - 강조색2 2 2 5 3" xfId="2480"/>
    <cellStyle name="20% - 강조색2 2 2 5 3 2" xfId="2481"/>
    <cellStyle name="20% - 강조색2 2 2 5 3 2 2" xfId="2482"/>
    <cellStyle name="20% - 강조색2 2 2 5 3 2 3" xfId="2483"/>
    <cellStyle name="20% - 강조색2 2 2 5 3 2 4" xfId="2484"/>
    <cellStyle name="20% - 강조색2 2 2 5 3 2 5" xfId="2485"/>
    <cellStyle name="20% - 강조색2 2 2 5 3 3" xfId="2486"/>
    <cellStyle name="20% - 강조색2 2 2 5 3 4" xfId="2487"/>
    <cellStyle name="20% - 강조색2 2 2 5 3 5" xfId="2488"/>
    <cellStyle name="20% - 강조색2 2 2 5 3 6" xfId="2489"/>
    <cellStyle name="20% - 강조색2 2 2 5 4" xfId="2490"/>
    <cellStyle name="20% - 강조색2 2 2 5 4 2" xfId="2491"/>
    <cellStyle name="20% - 강조색2 2 2 5 4 3" xfId="2492"/>
    <cellStyle name="20% - 강조색2 2 2 5 4 4" xfId="2493"/>
    <cellStyle name="20% - 강조색2 2 2 5 4 5" xfId="2494"/>
    <cellStyle name="20% - 강조색2 2 2 5 5" xfId="2495"/>
    <cellStyle name="20% - 강조색2 2 2 5 6" xfId="2496"/>
    <cellStyle name="20% - 강조색2 2 2 5 7" xfId="2497"/>
    <cellStyle name="20% - 강조색2 2 2 5 8" xfId="2498"/>
    <cellStyle name="20% - 강조색2 2 2 6" xfId="2499"/>
    <cellStyle name="20% - 강조색2 2 2 6 2" xfId="2500"/>
    <cellStyle name="20% - 강조색2 2 2 6 2 2" xfId="2501"/>
    <cellStyle name="20% - 강조색2 2 2 6 2 2 2" xfId="2502"/>
    <cellStyle name="20% - 강조색2 2 2 6 2 2 3" xfId="2503"/>
    <cellStyle name="20% - 강조색2 2 2 6 2 2 4" xfId="2504"/>
    <cellStyle name="20% - 강조색2 2 2 6 2 2 5" xfId="2505"/>
    <cellStyle name="20% - 강조색2 2 2 6 2 3" xfId="2506"/>
    <cellStyle name="20% - 강조색2 2 2 6 2 4" xfId="2507"/>
    <cellStyle name="20% - 강조색2 2 2 6 2 5" xfId="2508"/>
    <cellStyle name="20% - 강조색2 2 2 6 2 6" xfId="2509"/>
    <cellStyle name="20% - 강조색2 2 2 6 3" xfId="2510"/>
    <cellStyle name="20% - 강조색2 2 2 6 3 2" xfId="2511"/>
    <cellStyle name="20% - 강조색2 2 2 6 3 3" xfId="2512"/>
    <cellStyle name="20% - 강조색2 2 2 6 3 4" xfId="2513"/>
    <cellStyle name="20% - 강조색2 2 2 6 3 5" xfId="2514"/>
    <cellStyle name="20% - 강조색2 2 2 6 4" xfId="2515"/>
    <cellStyle name="20% - 강조색2 2 2 6 5" xfId="2516"/>
    <cellStyle name="20% - 강조색2 2 2 6 6" xfId="2517"/>
    <cellStyle name="20% - 강조색2 2 2 6 7" xfId="2518"/>
    <cellStyle name="20% - 강조색2 2 2 7" xfId="2519"/>
    <cellStyle name="20% - 강조색2 2 2 7 2" xfId="2520"/>
    <cellStyle name="20% - 강조색2 2 2 7 2 2" xfId="2521"/>
    <cellStyle name="20% - 강조색2 2 2 7 2 3" xfId="2522"/>
    <cellStyle name="20% - 강조색2 2 2 7 2 4" xfId="2523"/>
    <cellStyle name="20% - 강조색2 2 2 7 2 5" xfId="2524"/>
    <cellStyle name="20% - 강조색2 2 2 7 3" xfId="2525"/>
    <cellStyle name="20% - 강조색2 2 2 7 4" xfId="2526"/>
    <cellStyle name="20% - 강조색2 2 2 7 5" xfId="2527"/>
    <cellStyle name="20% - 강조색2 2 2 7 6" xfId="2528"/>
    <cellStyle name="20% - 강조색2 2 2 8" xfId="2529"/>
    <cellStyle name="20% - 강조색2 2 2 8 2" xfId="2530"/>
    <cellStyle name="20% - 강조색2 2 2 8 3" xfId="2531"/>
    <cellStyle name="20% - 강조색2 2 2 8 4" xfId="2532"/>
    <cellStyle name="20% - 강조색2 2 2 8 5" xfId="2533"/>
    <cellStyle name="20% - 강조색2 2 2 9" xfId="2534"/>
    <cellStyle name="20% - 강조색2 2 20" xfId="2535"/>
    <cellStyle name="20% - 강조색2 2 21" xfId="2536"/>
    <cellStyle name="20% - 강조색2 2 22" xfId="2537"/>
    <cellStyle name="20% - 강조색2 2 23" xfId="2538"/>
    <cellStyle name="20% - 강조색2 2 24" xfId="2539"/>
    <cellStyle name="20% - 강조색2 2 25" xfId="2540"/>
    <cellStyle name="20% - 강조색2 2 26" xfId="2541"/>
    <cellStyle name="20% - 강조색2 2 27" xfId="2542"/>
    <cellStyle name="20% - 강조색2 2 28" xfId="2543"/>
    <cellStyle name="20% - 강조색2 2 29" xfId="2544"/>
    <cellStyle name="20% - 강조색2 2 3" xfId="2545"/>
    <cellStyle name="20% - 강조색2 2 3 10" xfId="2546"/>
    <cellStyle name="20% - 강조색2 2 3 11" xfId="2547"/>
    <cellStyle name="20% - 강조색2 2 3 12" xfId="2548"/>
    <cellStyle name="20% - 강조색2 2 3 2" xfId="2549"/>
    <cellStyle name="20% - 강조색2 2 3 2 10" xfId="2550"/>
    <cellStyle name="20% - 강조색2 2 3 2 11" xfId="2551"/>
    <cellStyle name="20% - 강조색2 2 3 2 2" xfId="2552"/>
    <cellStyle name="20% - 강조색2 2 3 2 2 10" xfId="2553"/>
    <cellStyle name="20% - 강조색2 2 3 2 2 2" xfId="2554"/>
    <cellStyle name="20% - 강조색2 2 3 2 2 2 2" xfId="2555"/>
    <cellStyle name="20% - 강조색2 2 3 2 2 2 2 2" xfId="2556"/>
    <cellStyle name="20% - 강조색2 2 3 2 2 2 2 2 2" xfId="2557"/>
    <cellStyle name="20% - 강조색2 2 3 2 2 2 2 2 2 2" xfId="2558"/>
    <cellStyle name="20% - 강조색2 2 3 2 2 2 2 2 2 3" xfId="2559"/>
    <cellStyle name="20% - 강조색2 2 3 2 2 2 2 2 2 4" xfId="2560"/>
    <cellStyle name="20% - 강조색2 2 3 2 2 2 2 2 2 5" xfId="2561"/>
    <cellStyle name="20% - 강조색2 2 3 2 2 2 2 2 3" xfId="2562"/>
    <cellStyle name="20% - 강조색2 2 3 2 2 2 2 2 4" xfId="2563"/>
    <cellStyle name="20% - 강조색2 2 3 2 2 2 2 2 5" xfId="2564"/>
    <cellStyle name="20% - 강조색2 2 3 2 2 2 2 2 6" xfId="2565"/>
    <cellStyle name="20% - 강조색2 2 3 2 2 2 2 3" xfId="2566"/>
    <cellStyle name="20% - 강조색2 2 3 2 2 2 2 3 2" xfId="2567"/>
    <cellStyle name="20% - 강조색2 2 3 2 2 2 2 3 2 2" xfId="2568"/>
    <cellStyle name="20% - 강조색2 2 3 2 2 2 2 3 2 3" xfId="2569"/>
    <cellStyle name="20% - 강조색2 2 3 2 2 2 2 3 2 4" xfId="2570"/>
    <cellStyle name="20% - 강조색2 2 3 2 2 2 2 3 2 5" xfId="2571"/>
    <cellStyle name="20% - 강조색2 2 3 2 2 2 2 3 3" xfId="2572"/>
    <cellStyle name="20% - 강조색2 2 3 2 2 2 2 3 4" xfId="2573"/>
    <cellStyle name="20% - 강조색2 2 3 2 2 2 2 3 5" xfId="2574"/>
    <cellStyle name="20% - 강조색2 2 3 2 2 2 2 3 6" xfId="2575"/>
    <cellStyle name="20% - 강조색2 2 3 2 2 2 2 4" xfId="2576"/>
    <cellStyle name="20% - 강조색2 2 3 2 2 2 2 4 2" xfId="2577"/>
    <cellStyle name="20% - 강조색2 2 3 2 2 2 2 4 3" xfId="2578"/>
    <cellStyle name="20% - 강조색2 2 3 2 2 2 2 4 4" xfId="2579"/>
    <cellStyle name="20% - 강조색2 2 3 2 2 2 2 4 5" xfId="2580"/>
    <cellStyle name="20% - 강조색2 2 3 2 2 2 2 5" xfId="2581"/>
    <cellStyle name="20% - 강조색2 2 3 2 2 2 2 6" xfId="2582"/>
    <cellStyle name="20% - 강조색2 2 3 2 2 2 2 7" xfId="2583"/>
    <cellStyle name="20% - 강조색2 2 3 2 2 2 2 8" xfId="2584"/>
    <cellStyle name="20% - 강조색2 2 3 2 2 2 3" xfId="2585"/>
    <cellStyle name="20% - 강조색2 2 3 2 2 2 3 2" xfId="2586"/>
    <cellStyle name="20% - 강조색2 2 3 2 2 2 3 2 2" xfId="2587"/>
    <cellStyle name="20% - 강조색2 2 3 2 2 2 3 2 3" xfId="2588"/>
    <cellStyle name="20% - 강조색2 2 3 2 2 2 3 2 4" xfId="2589"/>
    <cellStyle name="20% - 강조색2 2 3 2 2 2 3 2 5" xfId="2590"/>
    <cellStyle name="20% - 강조색2 2 3 2 2 2 3 3" xfId="2591"/>
    <cellStyle name="20% - 강조색2 2 3 2 2 2 3 4" xfId="2592"/>
    <cellStyle name="20% - 강조색2 2 3 2 2 2 3 5" xfId="2593"/>
    <cellStyle name="20% - 강조색2 2 3 2 2 2 3 6" xfId="2594"/>
    <cellStyle name="20% - 강조색2 2 3 2 2 2 4" xfId="2595"/>
    <cellStyle name="20% - 강조색2 2 3 2 2 2 4 2" xfId="2596"/>
    <cellStyle name="20% - 강조색2 2 3 2 2 2 4 2 2" xfId="2597"/>
    <cellStyle name="20% - 강조색2 2 3 2 2 2 4 2 3" xfId="2598"/>
    <cellStyle name="20% - 강조색2 2 3 2 2 2 4 2 4" xfId="2599"/>
    <cellStyle name="20% - 강조색2 2 3 2 2 2 4 2 5" xfId="2600"/>
    <cellStyle name="20% - 강조색2 2 3 2 2 2 4 3" xfId="2601"/>
    <cellStyle name="20% - 강조색2 2 3 2 2 2 4 4" xfId="2602"/>
    <cellStyle name="20% - 강조색2 2 3 2 2 2 4 5" xfId="2603"/>
    <cellStyle name="20% - 강조색2 2 3 2 2 2 4 6" xfId="2604"/>
    <cellStyle name="20% - 강조색2 2 3 2 2 2 5" xfId="2605"/>
    <cellStyle name="20% - 강조색2 2 3 2 2 2 5 2" xfId="2606"/>
    <cellStyle name="20% - 강조색2 2 3 2 2 2 5 3" xfId="2607"/>
    <cellStyle name="20% - 강조색2 2 3 2 2 2 5 4" xfId="2608"/>
    <cellStyle name="20% - 강조색2 2 3 2 2 2 5 5" xfId="2609"/>
    <cellStyle name="20% - 강조색2 2 3 2 2 2 6" xfId="2610"/>
    <cellStyle name="20% - 강조색2 2 3 2 2 2 7" xfId="2611"/>
    <cellStyle name="20% - 강조색2 2 3 2 2 2 8" xfId="2612"/>
    <cellStyle name="20% - 강조색2 2 3 2 2 2 9" xfId="2613"/>
    <cellStyle name="20% - 강조색2 2 3 2 2 3" xfId="2614"/>
    <cellStyle name="20% - 강조색2 2 3 2 2 3 2" xfId="2615"/>
    <cellStyle name="20% - 강조색2 2 3 2 2 3 2 2" xfId="2616"/>
    <cellStyle name="20% - 강조색2 2 3 2 2 3 2 2 2" xfId="2617"/>
    <cellStyle name="20% - 강조색2 2 3 2 2 3 2 2 3" xfId="2618"/>
    <cellStyle name="20% - 강조색2 2 3 2 2 3 2 2 4" xfId="2619"/>
    <cellStyle name="20% - 강조색2 2 3 2 2 3 2 2 5" xfId="2620"/>
    <cellStyle name="20% - 강조색2 2 3 2 2 3 2 3" xfId="2621"/>
    <cellStyle name="20% - 강조색2 2 3 2 2 3 2 4" xfId="2622"/>
    <cellStyle name="20% - 강조색2 2 3 2 2 3 2 5" xfId="2623"/>
    <cellStyle name="20% - 강조색2 2 3 2 2 3 2 6" xfId="2624"/>
    <cellStyle name="20% - 강조색2 2 3 2 2 3 3" xfId="2625"/>
    <cellStyle name="20% - 강조색2 2 3 2 2 3 3 2" xfId="2626"/>
    <cellStyle name="20% - 강조색2 2 3 2 2 3 3 2 2" xfId="2627"/>
    <cellStyle name="20% - 강조색2 2 3 2 2 3 3 2 3" xfId="2628"/>
    <cellStyle name="20% - 강조색2 2 3 2 2 3 3 2 4" xfId="2629"/>
    <cellStyle name="20% - 강조색2 2 3 2 2 3 3 2 5" xfId="2630"/>
    <cellStyle name="20% - 강조색2 2 3 2 2 3 3 3" xfId="2631"/>
    <cellStyle name="20% - 강조색2 2 3 2 2 3 3 4" xfId="2632"/>
    <cellStyle name="20% - 강조색2 2 3 2 2 3 3 5" xfId="2633"/>
    <cellStyle name="20% - 강조색2 2 3 2 2 3 3 6" xfId="2634"/>
    <cellStyle name="20% - 강조색2 2 3 2 2 3 4" xfId="2635"/>
    <cellStyle name="20% - 강조색2 2 3 2 2 3 4 2" xfId="2636"/>
    <cellStyle name="20% - 강조색2 2 3 2 2 3 4 3" xfId="2637"/>
    <cellStyle name="20% - 강조색2 2 3 2 2 3 4 4" xfId="2638"/>
    <cellStyle name="20% - 강조색2 2 3 2 2 3 4 5" xfId="2639"/>
    <cellStyle name="20% - 강조색2 2 3 2 2 3 5" xfId="2640"/>
    <cellStyle name="20% - 강조색2 2 3 2 2 3 6" xfId="2641"/>
    <cellStyle name="20% - 강조색2 2 3 2 2 3 7" xfId="2642"/>
    <cellStyle name="20% - 강조색2 2 3 2 2 3 8" xfId="2643"/>
    <cellStyle name="20% - 강조색2 2 3 2 2 4" xfId="2644"/>
    <cellStyle name="20% - 강조색2 2 3 2 2 4 2" xfId="2645"/>
    <cellStyle name="20% - 강조색2 2 3 2 2 4 2 2" xfId="2646"/>
    <cellStyle name="20% - 강조색2 2 3 2 2 4 2 3" xfId="2647"/>
    <cellStyle name="20% - 강조색2 2 3 2 2 4 2 4" xfId="2648"/>
    <cellStyle name="20% - 강조색2 2 3 2 2 4 2 5" xfId="2649"/>
    <cellStyle name="20% - 강조색2 2 3 2 2 4 3" xfId="2650"/>
    <cellStyle name="20% - 강조색2 2 3 2 2 4 4" xfId="2651"/>
    <cellStyle name="20% - 강조색2 2 3 2 2 4 5" xfId="2652"/>
    <cellStyle name="20% - 강조색2 2 3 2 2 4 6" xfId="2653"/>
    <cellStyle name="20% - 강조색2 2 3 2 2 5" xfId="2654"/>
    <cellStyle name="20% - 강조색2 2 3 2 2 5 2" xfId="2655"/>
    <cellStyle name="20% - 강조색2 2 3 2 2 5 2 2" xfId="2656"/>
    <cellStyle name="20% - 강조색2 2 3 2 2 5 2 3" xfId="2657"/>
    <cellStyle name="20% - 강조색2 2 3 2 2 5 2 4" xfId="2658"/>
    <cellStyle name="20% - 강조색2 2 3 2 2 5 2 5" xfId="2659"/>
    <cellStyle name="20% - 강조색2 2 3 2 2 5 3" xfId="2660"/>
    <cellStyle name="20% - 강조색2 2 3 2 2 5 4" xfId="2661"/>
    <cellStyle name="20% - 강조색2 2 3 2 2 5 5" xfId="2662"/>
    <cellStyle name="20% - 강조색2 2 3 2 2 5 6" xfId="2663"/>
    <cellStyle name="20% - 강조색2 2 3 2 2 6" xfId="2664"/>
    <cellStyle name="20% - 강조색2 2 3 2 2 6 2" xfId="2665"/>
    <cellStyle name="20% - 강조색2 2 3 2 2 6 3" xfId="2666"/>
    <cellStyle name="20% - 강조색2 2 3 2 2 6 4" xfId="2667"/>
    <cellStyle name="20% - 강조색2 2 3 2 2 6 5" xfId="2668"/>
    <cellStyle name="20% - 강조색2 2 3 2 2 7" xfId="2669"/>
    <cellStyle name="20% - 강조색2 2 3 2 2 8" xfId="2670"/>
    <cellStyle name="20% - 강조색2 2 3 2 2 9" xfId="2671"/>
    <cellStyle name="20% - 강조색2 2 3 2 3" xfId="2672"/>
    <cellStyle name="20% - 강조색2 2 3 2 3 2" xfId="2673"/>
    <cellStyle name="20% - 강조색2 2 3 2 3 2 2" xfId="2674"/>
    <cellStyle name="20% - 강조색2 2 3 2 3 2 2 2" xfId="2675"/>
    <cellStyle name="20% - 강조색2 2 3 2 3 2 2 2 2" xfId="2676"/>
    <cellStyle name="20% - 강조색2 2 3 2 3 2 2 2 3" xfId="2677"/>
    <cellStyle name="20% - 강조색2 2 3 2 3 2 2 2 4" xfId="2678"/>
    <cellStyle name="20% - 강조색2 2 3 2 3 2 2 2 5" xfId="2679"/>
    <cellStyle name="20% - 강조색2 2 3 2 3 2 2 3" xfId="2680"/>
    <cellStyle name="20% - 강조색2 2 3 2 3 2 2 4" xfId="2681"/>
    <cellStyle name="20% - 강조색2 2 3 2 3 2 2 5" xfId="2682"/>
    <cellStyle name="20% - 강조색2 2 3 2 3 2 2 6" xfId="2683"/>
    <cellStyle name="20% - 강조색2 2 3 2 3 2 3" xfId="2684"/>
    <cellStyle name="20% - 강조색2 2 3 2 3 2 3 2" xfId="2685"/>
    <cellStyle name="20% - 강조색2 2 3 2 3 2 3 2 2" xfId="2686"/>
    <cellStyle name="20% - 강조색2 2 3 2 3 2 3 2 3" xfId="2687"/>
    <cellStyle name="20% - 강조색2 2 3 2 3 2 3 2 4" xfId="2688"/>
    <cellStyle name="20% - 강조색2 2 3 2 3 2 3 2 5" xfId="2689"/>
    <cellStyle name="20% - 강조색2 2 3 2 3 2 3 3" xfId="2690"/>
    <cellStyle name="20% - 강조색2 2 3 2 3 2 3 4" xfId="2691"/>
    <cellStyle name="20% - 강조색2 2 3 2 3 2 3 5" xfId="2692"/>
    <cellStyle name="20% - 강조색2 2 3 2 3 2 3 6" xfId="2693"/>
    <cellStyle name="20% - 강조색2 2 3 2 3 2 4" xfId="2694"/>
    <cellStyle name="20% - 강조색2 2 3 2 3 2 4 2" xfId="2695"/>
    <cellStyle name="20% - 강조색2 2 3 2 3 2 4 3" xfId="2696"/>
    <cellStyle name="20% - 강조색2 2 3 2 3 2 4 4" xfId="2697"/>
    <cellStyle name="20% - 강조색2 2 3 2 3 2 4 5" xfId="2698"/>
    <cellStyle name="20% - 강조색2 2 3 2 3 2 5" xfId="2699"/>
    <cellStyle name="20% - 강조색2 2 3 2 3 2 6" xfId="2700"/>
    <cellStyle name="20% - 강조색2 2 3 2 3 2 7" xfId="2701"/>
    <cellStyle name="20% - 강조색2 2 3 2 3 2 8" xfId="2702"/>
    <cellStyle name="20% - 강조색2 2 3 2 3 3" xfId="2703"/>
    <cellStyle name="20% - 강조색2 2 3 2 3 3 2" xfId="2704"/>
    <cellStyle name="20% - 강조색2 2 3 2 3 3 2 2" xfId="2705"/>
    <cellStyle name="20% - 강조색2 2 3 2 3 3 2 3" xfId="2706"/>
    <cellStyle name="20% - 강조색2 2 3 2 3 3 2 4" xfId="2707"/>
    <cellStyle name="20% - 강조색2 2 3 2 3 3 2 5" xfId="2708"/>
    <cellStyle name="20% - 강조색2 2 3 2 3 3 3" xfId="2709"/>
    <cellStyle name="20% - 강조색2 2 3 2 3 3 4" xfId="2710"/>
    <cellStyle name="20% - 강조색2 2 3 2 3 3 5" xfId="2711"/>
    <cellStyle name="20% - 강조색2 2 3 2 3 3 6" xfId="2712"/>
    <cellStyle name="20% - 강조색2 2 3 2 3 4" xfId="2713"/>
    <cellStyle name="20% - 강조색2 2 3 2 3 4 2" xfId="2714"/>
    <cellStyle name="20% - 강조색2 2 3 2 3 4 2 2" xfId="2715"/>
    <cellStyle name="20% - 강조색2 2 3 2 3 4 2 3" xfId="2716"/>
    <cellStyle name="20% - 강조색2 2 3 2 3 4 2 4" xfId="2717"/>
    <cellStyle name="20% - 강조색2 2 3 2 3 4 2 5" xfId="2718"/>
    <cellStyle name="20% - 강조색2 2 3 2 3 4 3" xfId="2719"/>
    <cellStyle name="20% - 강조색2 2 3 2 3 4 4" xfId="2720"/>
    <cellStyle name="20% - 강조색2 2 3 2 3 4 5" xfId="2721"/>
    <cellStyle name="20% - 강조색2 2 3 2 3 4 6" xfId="2722"/>
    <cellStyle name="20% - 강조색2 2 3 2 3 5" xfId="2723"/>
    <cellStyle name="20% - 강조색2 2 3 2 3 5 2" xfId="2724"/>
    <cellStyle name="20% - 강조색2 2 3 2 3 5 3" xfId="2725"/>
    <cellStyle name="20% - 강조색2 2 3 2 3 5 4" xfId="2726"/>
    <cellStyle name="20% - 강조색2 2 3 2 3 5 5" xfId="2727"/>
    <cellStyle name="20% - 강조색2 2 3 2 3 6" xfId="2728"/>
    <cellStyle name="20% - 강조색2 2 3 2 3 7" xfId="2729"/>
    <cellStyle name="20% - 강조색2 2 3 2 3 8" xfId="2730"/>
    <cellStyle name="20% - 강조색2 2 3 2 3 9" xfId="2731"/>
    <cellStyle name="20% - 강조색2 2 3 2 4" xfId="2732"/>
    <cellStyle name="20% - 강조색2 2 3 2 4 2" xfId="2733"/>
    <cellStyle name="20% - 강조색2 2 3 2 4 2 2" xfId="2734"/>
    <cellStyle name="20% - 강조색2 2 3 2 4 2 2 2" xfId="2735"/>
    <cellStyle name="20% - 강조색2 2 3 2 4 2 2 3" xfId="2736"/>
    <cellStyle name="20% - 강조색2 2 3 2 4 2 2 4" xfId="2737"/>
    <cellStyle name="20% - 강조색2 2 3 2 4 2 2 5" xfId="2738"/>
    <cellStyle name="20% - 강조색2 2 3 2 4 2 3" xfId="2739"/>
    <cellStyle name="20% - 강조색2 2 3 2 4 2 4" xfId="2740"/>
    <cellStyle name="20% - 강조색2 2 3 2 4 2 5" xfId="2741"/>
    <cellStyle name="20% - 강조색2 2 3 2 4 2 6" xfId="2742"/>
    <cellStyle name="20% - 강조색2 2 3 2 4 3" xfId="2743"/>
    <cellStyle name="20% - 강조색2 2 3 2 4 3 2" xfId="2744"/>
    <cellStyle name="20% - 강조색2 2 3 2 4 3 2 2" xfId="2745"/>
    <cellStyle name="20% - 강조색2 2 3 2 4 3 2 3" xfId="2746"/>
    <cellStyle name="20% - 강조색2 2 3 2 4 3 2 4" xfId="2747"/>
    <cellStyle name="20% - 강조색2 2 3 2 4 3 2 5" xfId="2748"/>
    <cellStyle name="20% - 강조색2 2 3 2 4 3 3" xfId="2749"/>
    <cellStyle name="20% - 강조색2 2 3 2 4 3 4" xfId="2750"/>
    <cellStyle name="20% - 강조색2 2 3 2 4 3 5" xfId="2751"/>
    <cellStyle name="20% - 강조색2 2 3 2 4 3 6" xfId="2752"/>
    <cellStyle name="20% - 강조색2 2 3 2 4 4" xfId="2753"/>
    <cellStyle name="20% - 강조색2 2 3 2 4 4 2" xfId="2754"/>
    <cellStyle name="20% - 강조색2 2 3 2 4 4 3" xfId="2755"/>
    <cellStyle name="20% - 강조색2 2 3 2 4 4 4" xfId="2756"/>
    <cellStyle name="20% - 강조색2 2 3 2 4 4 5" xfId="2757"/>
    <cellStyle name="20% - 강조색2 2 3 2 4 5" xfId="2758"/>
    <cellStyle name="20% - 강조색2 2 3 2 4 6" xfId="2759"/>
    <cellStyle name="20% - 강조색2 2 3 2 4 7" xfId="2760"/>
    <cellStyle name="20% - 강조색2 2 3 2 4 8" xfId="2761"/>
    <cellStyle name="20% - 강조색2 2 3 2 5" xfId="2762"/>
    <cellStyle name="20% - 강조색2 2 3 2 5 2" xfId="2763"/>
    <cellStyle name="20% - 강조색2 2 3 2 5 2 2" xfId="2764"/>
    <cellStyle name="20% - 강조색2 2 3 2 5 2 2 2" xfId="2765"/>
    <cellStyle name="20% - 강조색2 2 3 2 5 2 2 3" xfId="2766"/>
    <cellStyle name="20% - 강조색2 2 3 2 5 2 2 4" xfId="2767"/>
    <cellStyle name="20% - 강조색2 2 3 2 5 2 2 5" xfId="2768"/>
    <cellStyle name="20% - 강조색2 2 3 2 5 2 3" xfId="2769"/>
    <cellStyle name="20% - 강조색2 2 3 2 5 2 4" xfId="2770"/>
    <cellStyle name="20% - 강조색2 2 3 2 5 2 5" xfId="2771"/>
    <cellStyle name="20% - 강조색2 2 3 2 5 2 6" xfId="2772"/>
    <cellStyle name="20% - 강조색2 2 3 2 5 3" xfId="2773"/>
    <cellStyle name="20% - 강조색2 2 3 2 5 3 2" xfId="2774"/>
    <cellStyle name="20% - 강조색2 2 3 2 5 3 3" xfId="2775"/>
    <cellStyle name="20% - 강조색2 2 3 2 5 3 4" xfId="2776"/>
    <cellStyle name="20% - 강조색2 2 3 2 5 3 5" xfId="2777"/>
    <cellStyle name="20% - 강조색2 2 3 2 5 4" xfId="2778"/>
    <cellStyle name="20% - 강조색2 2 3 2 5 5" xfId="2779"/>
    <cellStyle name="20% - 강조색2 2 3 2 5 6" xfId="2780"/>
    <cellStyle name="20% - 강조색2 2 3 2 5 7" xfId="2781"/>
    <cellStyle name="20% - 강조색2 2 3 2 6" xfId="2782"/>
    <cellStyle name="20% - 강조색2 2 3 2 6 2" xfId="2783"/>
    <cellStyle name="20% - 강조색2 2 3 2 6 2 2" xfId="2784"/>
    <cellStyle name="20% - 강조색2 2 3 2 6 2 3" xfId="2785"/>
    <cellStyle name="20% - 강조색2 2 3 2 6 2 4" xfId="2786"/>
    <cellStyle name="20% - 강조색2 2 3 2 6 2 5" xfId="2787"/>
    <cellStyle name="20% - 강조색2 2 3 2 6 3" xfId="2788"/>
    <cellStyle name="20% - 강조색2 2 3 2 6 4" xfId="2789"/>
    <cellStyle name="20% - 강조색2 2 3 2 6 5" xfId="2790"/>
    <cellStyle name="20% - 강조색2 2 3 2 6 6" xfId="2791"/>
    <cellStyle name="20% - 강조색2 2 3 2 7" xfId="2792"/>
    <cellStyle name="20% - 강조색2 2 3 2 7 2" xfId="2793"/>
    <cellStyle name="20% - 강조색2 2 3 2 7 3" xfId="2794"/>
    <cellStyle name="20% - 강조색2 2 3 2 7 4" xfId="2795"/>
    <cellStyle name="20% - 강조색2 2 3 2 7 5" xfId="2796"/>
    <cellStyle name="20% - 강조색2 2 3 2 8" xfId="2797"/>
    <cellStyle name="20% - 강조색2 2 3 2 9" xfId="2798"/>
    <cellStyle name="20% - 강조색2 2 3 3" xfId="2799"/>
    <cellStyle name="20% - 강조색2 2 3 3 10" xfId="2800"/>
    <cellStyle name="20% - 강조색2 2 3 3 2" xfId="2801"/>
    <cellStyle name="20% - 강조색2 2 3 3 2 2" xfId="2802"/>
    <cellStyle name="20% - 강조색2 2 3 3 2 2 2" xfId="2803"/>
    <cellStyle name="20% - 강조색2 2 3 3 2 2 2 2" xfId="2804"/>
    <cellStyle name="20% - 강조색2 2 3 3 2 2 2 2 2" xfId="2805"/>
    <cellStyle name="20% - 강조색2 2 3 3 2 2 2 2 3" xfId="2806"/>
    <cellStyle name="20% - 강조색2 2 3 3 2 2 2 2 4" xfId="2807"/>
    <cellStyle name="20% - 강조색2 2 3 3 2 2 2 2 5" xfId="2808"/>
    <cellStyle name="20% - 강조색2 2 3 3 2 2 2 3" xfId="2809"/>
    <cellStyle name="20% - 강조색2 2 3 3 2 2 2 4" xfId="2810"/>
    <cellStyle name="20% - 강조색2 2 3 3 2 2 2 5" xfId="2811"/>
    <cellStyle name="20% - 강조색2 2 3 3 2 2 2 6" xfId="2812"/>
    <cellStyle name="20% - 강조색2 2 3 3 2 2 3" xfId="2813"/>
    <cellStyle name="20% - 강조색2 2 3 3 2 2 3 2" xfId="2814"/>
    <cellStyle name="20% - 강조색2 2 3 3 2 2 3 2 2" xfId="2815"/>
    <cellStyle name="20% - 강조색2 2 3 3 2 2 3 2 3" xfId="2816"/>
    <cellStyle name="20% - 강조색2 2 3 3 2 2 3 2 4" xfId="2817"/>
    <cellStyle name="20% - 강조색2 2 3 3 2 2 3 2 5" xfId="2818"/>
    <cellStyle name="20% - 강조색2 2 3 3 2 2 3 3" xfId="2819"/>
    <cellStyle name="20% - 강조색2 2 3 3 2 2 3 4" xfId="2820"/>
    <cellStyle name="20% - 강조색2 2 3 3 2 2 3 5" xfId="2821"/>
    <cellStyle name="20% - 강조색2 2 3 3 2 2 3 6" xfId="2822"/>
    <cellStyle name="20% - 강조색2 2 3 3 2 2 4" xfId="2823"/>
    <cellStyle name="20% - 강조색2 2 3 3 2 2 4 2" xfId="2824"/>
    <cellStyle name="20% - 강조색2 2 3 3 2 2 4 3" xfId="2825"/>
    <cellStyle name="20% - 강조색2 2 3 3 2 2 4 4" xfId="2826"/>
    <cellStyle name="20% - 강조색2 2 3 3 2 2 4 5" xfId="2827"/>
    <cellStyle name="20% - 강조색2 2 3 3 2 2 5" xfId="2828"/>
    <cellStyle name="20% - 강조색2 2 3 3 2 2 6" xfId="2829"/>
    <cellStyle name="20% - 강조색2 2 3 3 2 2 7" xfId="2830"/>
    <cellStyle name="20% - 강조색2 2 3 3 2 2 8" xfId="2831"/>
    <cellStyle name="20% - 강조색2 2 3 3 2 3" xfId="2832"/>
    <cellStyle name="20% - 강조색2 2 3 3 2 3 2" xfId="2833"/>
    <cellStyle name="20% - 강조색2 2 3 3 2 3 2 2" xfId="2834"/>
    <cellStyle name="20% - 강조색2 2 3 3 2 3 2 3" xfId="2835"/>
    <cellStyle name="20% - 강조색2 2 3 3 2 3 2 4" xfId="2836"/>
    <cellStyle name="20% - 강조색2 2 3 3 2 3 2 5" xfId="2837"/>
    <cellStyle name="20% - 강조색2 2 3 3 2 3 3" xfId="2838"/>
    <cellStyle name="20% - 강조색2 2 3 3 2 3 4" xfId="2839"/>
    <cellStyle name="20% - 강조색2 2 3 3 2 3 5" xfId="2840"/>
    <cellStyle name="20% - 강조색2 2 3 3 2 3 6" xfId="2841"/>
    <cellStyle name="20% - 강조색2 2 3 3 2 4" xfId="2842"/>
    <cellStyle name="20% - 강조색2 2 3 3 2 4 2" xfId="2843"/>
    <cellStyle name="20% - 강조색2 2 3 3 2 4 2 2" xfId="2844"/>
    <cellStyle name="20% - 강조색2 2 3 3 2 4 2 3" xfId="2845"/>
    <cellStyle name="20% - 강조색2 2 3 3 2 4 2 4" xfId="2846"/>
    <cellStyle name="20% - 강조색2 2 3 3 2 4 2 5" xfId="2847"/>
    <cellStyle name="20% - 강조색2 2 3 3 2 4 3" xfId="2848"/>
    <cellStyle name="20% - 강조색2 2 3 3 2 4 4" xfId="2849"/>
    <cellStyle name="20% - 강조색2 2 3 3 2 4 5" xfId="2850"/>
    <cellStyle name="20% - 강조색2 2 3 3 2 4 6" xfId="2851"/>
    <cellStyle name="20% - 강조색2 2 3 3 2 5" xfId="2852"/>
    <cellStyle name="20% - 강조색2 2 3 3 2 5 2" xfId="2853"/>
    <cellStyle name="20% - 강조색2 2 3 3 2 5 3" xfId="2854"/>
    <cellStyle name="20% - 강조색2 2 3 3 2 5 4" xfId="2855"/>
    <cellStyle name="20% - 강조색2 2 3 3 2 5 5" xfId="2856"/>
    <cellStyle name="20% - 강조색2 2 3 3 2 6" xfId="2857"/>
    <cellStyle name="20% - 강조색2 2 3 3 2 7" xfId="2858"/>
    <cellStyle name="20% - 강조색2 2 3 3 2 8" xfId="2859"/>
    <cellStyle name="20% - 강조색2 2 3 3 2 9" xfId="2860"/>
    <cellStyle name="20% - 강조색2 2 3 3 3" xfId="2861"/>
    <cellStyle name="20% - 강조색2 2 3 3 3 2" xfId="2862"/>
    <cellStyle name="20% - 강조색2 2 3 3 3 2 2" xfId="2863"/>
    <cellStyle name="20% - 강조색2 2 3 3 3 2 2 2" xfId="2864"/>
    <cellStyle name="20% - 강조색2 2 3 3 3 2 2 3" xfId="2865"/>
    <cellStyle name="20% - 강조색2 2 3 3 3 2 2 4" xfId="2866"/>
    <cellStyle name="20% - 강조색2 2 3 3 3 2 2 5" xfId="2867"/>
    <cellStyle name="20% - 강조색2 2 3 3 3 2 3" xfId="2868"/>
    <cellStyle name="20% - 강조색2 2 3 3 3 2 4" xfId="2869"/>
    <cellStyle name="20% - 강조색2 2 3 3 3 2 5" xfId="2870"/>
    <cellStyle name="20% - 강조색2 2 3 3 3 2 6" xfId="2871"/>
    <cellStyle name="20% - 강조색2 2 3 3 3 3" xfId="2872"/>
    <cellStyle name="20% - 강조색2 2 3 3 3 3 2" xfId="2873"/>
    <cellStyle name="20% - 강조색2 2 3 3 3 3 2 2" xfId="2874"/>
    <cellStyle name="20% - 강조색2 2 3 3 3 3 2 3" xfId="2875"/>
    <cellStyle name="20% - 강조색2 2 3 3 3 3 2 4" xfId="2876"/>
    <cellStyle name="20% - 강조색2 2 3 3 3 3 2 5" xfId="2877"/>
    <cellStyle name="20% - 강조색2 2 3 3 3 3 3" xfId="2878"/>
    <cellStyle name="20% - 강조색2 2 3 3 3 3 4" xfId="2879"/>
    <cellStyle name="20% - 강조색2 2 3 3 3 3 5" xfId="2880"/>
    <cellStyle name="20% - 강조색2 2 3 3 3 3 6" xfId="2881"/>
    <cellStyle name="20% - 강조색2 2 3 3 3 4" xfId="2882"/>
    <cellStyle name="20% - 강조색2 2 3 3 3 4 2" xfId="2883"/>
    <cellStyle name="20% - 강조색2 2 3 3 3 4 3" xfId="2884"/>
    <cellStyle name="20% - 강조색2 2 3 3 3 4 4" xfId="2885"/>
    <cellStyle name="20% - 강조색2 2 3 3 3 4 5" xfId="2886"/>
    <cellStyle name="20% - 강조색2 2 3 3 3 5" xfId="2887"/>
    <cellStyle name="20% - 강조색2 2 3 3 3 6" xfId="2888"/>
    <cellStyle name="20% - 강조색2 2 3 3 3 7" xfId="2889"/>
    <cellStyle name="20% - 강조색2 2 3 3 3 8" xfId="2890"/>
    <cellStyle name="20% - 강조색2 2 3 3 4" xfId="2891"/>
    <cellStyle name="20% - 강조색2 2 3 3 4 2" xfId="2892"/>
    <cellStyle name="20% - 강조색2 2 3 3 4 2 2" xfId="2893"/>
    <cellStyle name="20% - 강조색2 2 3 3 4 2 3" xfId="2894"/>
    <cellStyle name="20% - 강조색2 2 3 3 4 2 4" xfId="2895"/>
    <cellStyle name="20% - 강조색2 2 3 3 4 2 5" xfId="2896"/>
    <cellStyle name="20% - 강조색2 2 3 3 4 3" xfId="2897"/>
    <cellStyle name="20% - 강조색2 2 3 3 4 4" xfId="2898"/>
    <cellStyle name="20% - 강조색2 2 3 3 4 5" xfId="2899"/>
    <cellStyle name="20% - 강조색2 2 3 3 4 6" xfId="2900"/>
    <cellStyle name="20% - 강조색2 2 3 3 5" xfId="2901"/>
    <cellStyle name="20% - 강조색2 2 3 3 5 2" xfId="2902"/>
    <cellStyle name="20% - 강조색2 2 3 3 5 2 2" xfId="2903"/>
    <cellStyle name="20% - 강조색2 2 3 3 5 2 3" xfId="2904"/>
    <cellStyle name="20% - 강조색2 2 3 3 5 2 4" xfId="2905"/>
    <cellStyle name="20% - 강조색2 2 3 3 5 2 5" xfId="2906"/>
    <cellStyle name="20% - 강조색2 2 3 3 5 3" xfId="2907"/>
    <cellStyle name="20% - 강조색2 2 3 3 5 4" xfId="2908"/>
    <cellStyle name="20% - 강조색2 2 3 3 5 5" xfId="2909"/>
    <cellStyle name="20% - 강조색2 2 3 3 5 6" xfId="2910"/>
    <cellStyle name="20% - 강조색2 2 3 3 6" xfId="2911"/>
    <cellStyle name="20% - 강조색2 2 3 3 6 2" xfId="2912"/>
    <cellStyle name="20% - 강조색2 2 3 3 6 3" xfId="2913"/>
    <cellStyle name="20% - 강조색2 2 3 3 6 4" xfId="2914"/>
    <cellStyle name="20% - 강조색2 2 3 3 6 5" xfId="2915"/>
    <cellStyle name="20% - 강조색2 2 3 3 7" xfId="2916"/>
    <cellStyle name="20% - 강조색2 2 3 3 8" xfId="2917"/>
    <cellStyle name="20% - 강조색2 2 3 3 9" xfId="2918"/>
    <cellStyle name="20% - 강조색2 2 3 4" xfId="2919"/>
    <cellStyle name="20% - 강조색2 2 3 4 2" xfId="2920"/>
    <cellStyle name="20% - 강조색2 2 3 4 2 2" xfId="2921"/>
    <cellStyle name="20% - 강조색2 2 3 4 2 2 2" xfId="2922"/>
    <cellStyle name="20% - 강조색2 2 3 4 2 2 2 2" xfId="2923"/>
    <cellStyle name="20% - 강조색2 2 3 4 2 2 2 3" xfId="2924"/>
    <cellStyle name="20% - 강조색2 2 3 4 2 2 2 4" xfId="2925"/>
    <cellStyle name="20% - 강조색2 2 3 4 2 2 2 5" xfId="2926"/>
    <cellStyle name="20% - 강조색2 2 3 4 2 2 3" xfId="2927"/>
    <cellStyle name="20% - 강조색2 2 3 4 2 2 4" xfId="2928"/>
    <cellStyle name="20% - 강조색2 2 3 4 2 2 5" xfId="2929"/>
    <cellStyle name="20% - 강조색2 2 3 4 2 2 6" xfId="2930"/>
    <cellStyle name="20% - 강조색2 2 3 4 2 3" xfId="2931"/>
    <cellStyle name="20% - 강조색2 2 3 4 2 3 2" xfId="2932"/>
    <cellStyle name="20% - 강조색2 2 3 4 2 3 2 2" xfId="2933"/>
    <cellStyle name="20% - 강조색2 2 3 4 2 3 2 3" xfId="2934"/>
    <cellStyle name="20% - 강조색2 2 3 4 2 3 2 4" xfId="2935"/>
    <cellStyle name="20% - 강조색2 2 3 4 2 3 2 5" xfId="2936"/>
    <cellStyle name="20% - 강조색2 2 3 4 2 3 3" xfId="2937"/>
    <cellStyle name="20% - 강조색2 2 3 4 2 3 4" xfId="2938"/>
    <cellStyle name="20% - 강조색2 2 3 4 2 3 5" xfId="2939"/>
    <cellStyle name="20% - 강조색2 2 3 4 2 3 6" xfId="2940"/>
    <cellStyle name="20% - 강조색2 2 3 4 2 4" xfId="2941"/>
    <cellStyle name="20% - 강조색2 2 3 4 2 4 2" xfId="2942"/>
    <cellStyle name="20% - 강조색2 2 3 4 2 4 3" xfId="2943"/>
    <cellStyle name="20% - 강조색2 2 3 4 2 4 4" xfId="2944"/>
    <cellStyle name="20% - 강조색2 2 3 4 2 4 5" xfId="2945"/>
    <cellStyle name="20% - 강조색2 2 3 4 2 5" xfId="2946"/>
    <cellStyle name="20% - 강조색2 2 3 4 2 6" xfId="2947"/>
    <cellStyle name="20% - 강조색2 2 3 4 2 7" xfId="2948"/>
    <cellStyle name="20% - 강조색2 2 3 4 2 8" xfId="2949"/>
    <cellStyle name="20% - 강조색2 2 3 4 3" xfId="2950"/>
    <cellStyle name="20% - 강조색2 2 3 4 3 2" xfId="2951"/>
    <cellStyle name="20% - 강조색2 2 3 4 3 2 2" xfId="2952"/>
    <cellStyle name="20% - 강조색2 2 3 4 3 2 3" xfId="2953"/>
    <cellStyle name="20% - 강조색2 2 3 4 3 2 4" xfId="2954"/>
    <cellStyle name="20% - 강조색2 2 3 4 3 2 5" xfId="2955"/>
    <cellStyle name="20% - 강조색2 2 3 4 3 3" xfId="2956"/>
    <cellStyle name="20% - 강조색2 2 3 4 3 4" xfId="2957"/>
    <cellStyle name="20% - 강조색2 2 3 4 3 5" xfId="2958"/>
    <cellStyle name="20% - 강조색2 2 3 4 3 6" xfId="2959"/>
    <cellStyle name="20% - 강조색2 2 3 4 4" xfId="2960"/>
    <cellStyle name="20% - 강조색2 2 3 4 4 2" xfId="2961"/>
    <cellStyle name="20% - 강조색2 2 3 4 4 2 2" xfId="2962"/>
    <cellStyle name="20% - 강조색2 2 3 4 4 2 3" xfId="2963"/>
    <cellStyle name="20% - 강조색2 2 3 4 4 2 4" xfId="2964"/>
    <cellStyle name="20% - 강조색2 2 3 4 4 2 5" xfId="2965"/>
    <cellStyle name="20% - 강조색2 2 3 4 4 3" xfId="2966"/>
    <cellStyle name="20% - 강조색2 2 3 4 4 4" xfId="2967"/>
    <cellStyle name="20% - 강조색2 2 3 4 4 5" xfId="2968"/>
    <cellStyle name="20% - 강조색2 2 3 4 4 6" xfId="2969"/>
    <cellStyle name="20% - 강조색2 2 3 4 5" xfId="2970"/>
    <cellStyle name="20% - 강조색2 2 3 4 5 2" xfId="2971"/>
    <cellStyle name="20% - 강조색2 2 3 4 5 3" xfId="2972"/>
    <cellStyle name="20% - 강조색2 2 3 4 5 4" xfId="2973"/>
    <cellStyle name="20% - 강조색2 2 3 4 5 5" xfId="2974"/>
    <cellStyle name="20% - 강조색2 2 3 4 6" xfId="2975"/>
    <cellStyle name="20% - 강조색2 2 3 4 7" xfId="2976"/>
    <cellStyle name="20% - 강조색2 2 3 4 8" xfId="2977"/>
    <cellStyle name="20% - 강조색2 2 3 4 9" xfId="2978"/>
    <cellStyle name="20% - 강조색2 2 3 5" xfId="2979"/>
    <cellStyle name="20% - 강조색2 2 3 5 2" xfId="2980"/>
    <cellStyle name="20% - 강조색2 2 3 5 2 2" xfId="2981"/>
    <cellStyle name="20% - 강조색2 2 3 5 2 2 2" xfId="2982"/>
    <cellStyle name="20% - 강조색2 2 3 5 2 2 3" xfId="2983"/>
    <cellStyle name="20% - 강조색2 2 3 5 2 2 4" xfId="2984"/>
    <cellStyle name="20% - 강조색2 2 3 5 2 2 5" xfId="2985"/>
    <cellStyle name="20% - 강조색2 2 3 5 2 3" xfId="2986"/>
    <cellStyle name="20% - 강조색2 2 3 5 2 4" xfId="2987"/>
    <cellStyle name="20% - 강조색2 2 3 5 2 5" xfId="2988"/>
    <cellStyle name="20% - 강조색2 2 3 5 2 6" xfId="2989"/>
    <cellStyle name="20% - 강조색2 2 3 5 3" xfId="2990"/>
    <cellStyle name="20% - 강조색2 2 3 5 3 2" xfId="2991"/>
    <cellStyle name="20% - 강조색2 2 3 5 3 2 2" xfId="2992"/>
    <cellStyle name="20% - 강조색2 2 3 5 3 2 3" xfId="2993"/>
    <cellStyle name="20% - 강조색2 2 3 5 3 2 4" xfId="2994"/>
    <cellStyle name="20% - 강조색2 2 3 5 3 2 5" xfId="2995"/>
    <cellStyle name="20% - 강조색2 2 3 5 3 3" xfId="2996"/>
    <cellStyle name="20% - 강조색2 2 3 5 3 4" xfId="2997"/>
    <cellStyle name="20% - 강조색2 2 3 5 3 5" xfId="2998"/>
    <cellStyle name="20% - 강조색2 2 3 5 3 6" xfId="2999"/>
    <cellStyle name="20% - 강조색2 2 3 5 4" xfId="3000"/>
    <cellStyle name="20% - 강조색2 2 3 5 4 2" xfId="3001"/>
    <cellStyle name="20% - 강조색2 2 3 5 4 3" xfId="3002"/>
    <cellStyle name="20% - 강조색2 2 3 5 4 4" xfId="3003"/>
    <cellStyle name="20% - 강조색2 2 3 5 4 5" xfId="3004"/>
    <cellStyle name="20% - 강조색2 2 3 5 5" xfId="3005"/>
    <cellStyle name="20% - 강조색2 2 3 5 6" xfId="3006"/>
    <cellStyle name="20% - 강조색2 2 3 5 7" xfId="3007"/>
    <cellStyle name="20% - 강조색2 2 3 5 8" xfId="3008"/>
    <cellStyle name="20% - 강조색2 2 3 6" xfId="3009"/>
    <cellStyle name="20% - 강조색2 2 3 6 2" xfId="3010"/>
    <cellStyle name="20% - 강조색2 2 3 6 2 2" xfId="3011"/>
    <cellStyle name="20% - 강조색2 2 3 6 2 2 2" xfId="3012"/>
    <cellStyle name="20% - 강조색2 2 3 6 2 2 3" xfId="3013"/>
    <cellStyle name="20% - 강조색2 2 3 6 2 2 4" xfId="3014"/>
    <cellStyle name="20% - 강조색2 2 3 6 2 2 5" xfId="3015"/>
    <cellStyle name="20% - 강조색2 2 3 6 2 3" xfId="3016"/>
    <cellStyle name="20% - 강조색2 2 3 6 2 4" xfId="3017"/>
    <cellStyle name="20% - 강조색2 2 3 6 2 5" xfId="3018"/>
    <cellStyle name="20% - 강조색2 2 3 6 2 6" xfId="3019"/>
    <cellStyle name="20% - 강조색2 2 3 6 3" xfId="3020"/>
    <cellStyle name="20% - 강조색2 2 3 6 3 2" xfId="3021"/>
    <cellStyle name="20% - 강조색2 2 3 6 3 3" xfId="3022"/>
    <cellStyle name="20% - 강조색2 2 3 6 3 4" xfId="3023"/>
    <cellStyle name="20% - 강조색2 2 3 6 3 5" xfId="3024"/>
    <cellStyle name="20% - 강조색2 2 3 6 4" xfId="3025"/>
    <cellStyle name="20% - 강조색2 2 3 6 5" xfId="3026"/>
    <cellStyle name="20% - 강조색2 2 3 6 6" xfId="3027"/>
    <cellStyle name="20% - 강조색2 2 3 6 7" xfId="3028"/>
    <cellStyle name="20% - 강조색2 2 3 7" xfId="3029"/>
    <cellStyle name="20% - 강조색2 2 3 7 2" xfId="3030"/>
    <cellStyle name="20% - 강조색2 2 3 7 2 2" xfId="3031"/>
    <cellStyle name="20% - 강조색2 2 3 7 2 3" xfId="3032"/>
    <cellStyle name="20% - 강조색2 2 3 7 2 4" xfId="3033"/>
    <cellStyle name="20% - 강조색2 2 3 7 2 5" xfId="3034"/>
    <cellStyle name="20% - 강조색2 2 3 7 3" xfId="3035"/>
    <cellStyle name="20% - 강조색2 2 3 7 4" xfId="3036"/>
    <cellStyle name="20% - 강조색2 2 3 7 5" xfId="3037"/>
    <cellStyle name="20% - 강조색2 2 3 7 6" xfId="3038"/>
    <cellStyle name="20% - 강조색2 2 3 8" xfId="3039"/>
    <cellStyle name="20% - 강조색2 2 3 8 2" xfId="3040"/>
    <cellStyle name="20% - 강조색2 2 3 8 3" xfId="3041"/>
    <cellStyle name="20% - 강조색2 2 3 8 4" xfId="3042"/>
    <cellStyle name="20% - 강조색2 2 3 8 5" xfId="3043"/>
    <cellStyle name="20% - 강조색2 2 3 9" xfId="3044"/>
    <cellStyle name="20% - 강조색2 2 30" xfId="3045"/>
    <cellStyle name="20% - 강조색2 2 31" xfId="3046"/>
    <cellStyle name="20% - 강조색2 2 32" xfId="3047"/>
    <cellStyle name="20% - 강조색2 2 33" xfId="3048"/>
    <cellStyle name="20% - 강조색2 2 34" xfId="3049"/>
    <cellStyle name="20% - 강조색2 2 35" xfId="3050"/>
    <cellStyle name="20% - 강조색2 2 36" xfId="3051"/>
    <cellStyle name="20% - 강조색2 2 37" xfId="3052"/>
    <cellStyle name="20% - 강조색2 2 38" xfId="3053"/>
    <cellStyle name="20% - 강조색2 2 39" xfId="3054"/>
    <cellStyle name="20% - 강조색2 2 4" xfId="3055"/>
    <cellStyle name="20% - 강조색2 2 4 10" xfId="3056"/>
    <cellStyle name="20% - 강조색2 2 4 2" xfId="3057"/>
    <cellStyle name="20% - 강조색2 2 4 2 2" xfId="3058"/>
    <cellStyle name="20% - 강조색2 2 4 2 2 2" xfId="3059"/>
    <cellStyle name="20% - 강조색2 2 4 2 2 2 2" xfId="3060"/>
    <cellStyle name="20% - 강조색2 2 4 2 2 2 2 2" xfId="3061"/>
    <cellStyle name="20% - 강조색2 2 4 2 2 2 2 3" xfId="3062"/>
    <cellStyle name="20% - 강조색2 2 4 2 2 2 2 4" xfId="3063"/>
    <cellStyle name="20% - 강조색2 2 4 2 2 2 2 5" xfId="3064"/>
    <cellStyle name="20% - 강조색2 2 4 2 2 2 3" xfId="3065"/>
    <cellStyle name="20% - 강조색2 2 4 2 2 2 4" xfId="3066"/>
    <cellStyle name="20% - 강조색2 2 4 2 2 2 5" xfId="3067"/>
    <cellStyle name="20% - 강조색2 2 4 2 2 2 6" xfId="3068"/>
    <cellStyle name="20% - 강조색2 2 4 2 2 3" xfId="3069"/>
    <cellStyle name="20% - 강조색2 2 4 2 2 3 2" xfId="3070"/>
    <cellStyle name="20% - 강조색2 2 4 2 2 3 2 2" xfId="3071"/>
    <cellStyle name="20% - 강조색2 2 4 2 2 3 2 3" xfId="3072"/>
    <cellStyle name="20% - 강조색2 2 4 2 2 3 2 4" xfId="3073"/>
    <cellStyle name="20% - 강조색2 2 4 2 2 3 2 5" xfId="3074"/>
    <cellStyle name="20% - 강조색2 2 4 2 2 3 3" xfId="3075"/>
    <cellStyle name="20% - 강조색2 2 4 2 2 3 4" xfId="3076"/>
    <cellStyle name="20% - 강조색2 2 4 2 2 3 5" xfId="3077"/>
    <cellStyle name="20% - 강조색2 2 4 2 2 3 6" xfId="3078"/>
    <cellStyle name="20% - 강조색2 2 4 2 2 4" xfId="3079"/>
    <cellStyle name="20% - 강조색2 2 4 2 2 4 2" xfId="3080"/>
    <cellStyle name="20% - 강조색2 2 4 2 2 4 3" xfId="3081"/>
    <cellStyle name="20% - 강조색2 2 4 2 2 4 4" xfId="3082"/>
    <cellStyle name="20% - 강조색2 2 4 2 2 4 5" xfId="3083"/>
    <cellStyle name="20% - 강조색2 2 4 2 2 5" xfId="3084"/>
    <cellStyle name="20% - 강조색2 2 4 2 2 6" xfId="3085"/>
    <cellStyle name="20% - 강조색2 2 4 2 2 7" xfId="3086"/>
    <cellStyle name="20% - 강조색2 2 4 2 2 8" xfId="3087"/>
    <cellStyle name="20% - 강조색2 2 4 2 3" xfId="3088"/>
    <cellStyle name="20% - 강조색2 2 4 2 3 2" xfId="3089"/>
    <cellStyle name="20% - 강조색2 2 4 2 3 2 2" xfId="3090"/>
    <cellStyle name="20% - 강조색2 2 4 2 3 2 3" xfId="3091"/>
    <cellStyle name="20% - 강조색2 2 4 2 3 2 4" xfId="3092"/>
    <cellStyle name="20% - 강조색2 2 4 2 3 2 5" xfId="3093"/>
    <cellStyle name="20% - 강조색2 2 4 2 3 3" xfId="3094"/>
    <cellStyle name="20% - 강조색2 2 4 2 3 4" xfId="3095"/>
    <cellStyle name="20% - 강조색2 2 4 2 3 5" xfId="3096"/>
    <cellStyle name="20% - 강조색2 2 4 2 3 6" xfId="3097"/>
    <cellStyle name="20% - 강조색2 2 4 2 4" xfId="3098"/>
    <cellStyle name="20% - 강조색2 2 4 2 4 2" xfId="3099"/>
    <cellStyle name="20% - 강조색2 2 4 2 4 2 2" xfId="3100"/>
    <cellStyle name="20% - 강조색2 2 4 2 4 2 3" xfId="3101"/>
    <cellStyle name="20% - 강조색2 2 4 2 4 2 4" xfId="3102"/>
    <cellStyle name="20% - 강조색2 2 4 2 4 2 5" xfId="3103"/>
    <cellStyle name="20% - 강조색2 2 4 2 4 3" xfId="3104"/>
    <cellStyle name="20% - 강조색2 2 4 2 4 4" xfId="3105"/>
    <cellStyle name="20% - 강조색2 2 4 2 4 5" xfId="3106"/>
    <cellStyle name="20% - 강조색2 2 4 2 4 6" xfId="3107"/>
    <cellStyle name="20% - 강조색2 2 4 2 5" xfId="3108"/>
    <cellStyle name="20% - 강조색2 2 4 2 5 2" xfId="3109"/>
    <cellStyle name="20% - 강조색2 2 4 2 5 3" xfId="3110"/>
    <cellStyle name="20% - 강조색2 2 4 2 5 4" xfId="3111"/>
    <cellStyle name="20% - 강조색2 2 4 2 5 5" xfId="3112"/>
    <cellStyle name="20% - 강조색2 2 4 2 6" xfId="3113"/>
    <cellStyle name="20% - 강조색2 2 4 2 7" xfId="3114"/>
    <cellStyle name="20% - 강조색2 2 4 2 8" xfId="3115"/>
    <cellStyle name="20% - 강조색2 2 4 2 9" xfId="3116"/>
    <cellStyle name="20% - 강조색2 2 4 3" xfId="3117"/>
    <cellStyle name="20% - 강조색2 2 4 3 2" xfId="3118"/>
    <cellStyle name="20% - 강조색2 2 4 3 2 2" xfId="3119"/>
    <cellStyle name="20% - 강조색2 2 4 3 2 2 2" xfId="3120"/>
    <cellStyle name="20% - 강조색2 2 4 3 2 2 3" xfId="3121"/>
    <cellStyle name="20% - 강조색2 2 4 3 2 2 4" xfId="3122"/>
    <cellStyle name="20% - 강조색2 2 4 3 2 2 5" xfId="3123"/>
    <cellStyle name="20% - 강조색2 2 4 3 2 3" xfId="3124"/>
    <cellStyle name="20% - 강조색2 2 4 3 2 4" xfId="3125"/>
    <cellStyle name="20% - 강조색2 2 4 3 2 5" xfId="3126"/>
    <cellStyle name="20% - 강조색2 2 4 3 2 6" xfId="3127"/>
    <cellStyle name="20% - 강조색2 2 4 3 3" xfId="3128"/>
    <cellStyle name="20% - 강조색2 2 4 3 3 2" xfId="3129"/>
    <cellStyle name="20% - 강조색2 2 4 3 3 2 2" xfId="3130"/>
    <cellStyle name="20% - 강조색2 2 4 3 3 2 3" xfId="3131"/>
    <cellStyle name="20% - 강조색2 2 4 3 3 2 4" xfId="3132"/>
    <cellStyle name="20% - 강조색2 2 4 3 3 2 5" xfId="3133"/>
    <cellStyle name="20% - 강조색2 2 4 3 3 3" xfId="3134"/>
    <cellStyle name="20% - 강조색2 2 4 3 3 4" xfId="3135"/>
    <cellStyle name="20% - 강조색2 2 4 3 3 5" xfId="3136"/>
    <cellStyle name="20% - 강조색2 2 4 3 3 6" xfId="3137"/>
    <cellStyle name="20% - 강조색2 2 4 3 4" xfId="3138"/>
    <cellStyle name="20% - 강조색2 2 4 3 4 2" xfId="3139"/>
    <cellStyle name="20% - 강조색2 2 4 3 4 3" xfId="3140"/>
    <cellStyle name="20% - 강조색2 2 4 3 4 4" xfId="3141"/>
    <cellStyle name="20% - 강조색2 2 4 3 4 5" xfId="3142"/>
    <cellStyle name="20% - 강조색2 2 4 3 5" xfId="3143"/>
    <cellStyle name="20% - 강조색2 2 4 3 6" xfId="3144"/>
    <cellStyle name="20% - 강조색2 2 4 3 7" xfId="3145"/>
    <cellStyle name="20% - 강조색2 2 4 3 8" xfId="3146"/>
    <cellStyle name="20% - 강조색2 2 4 4" xfId="3147"/>
    <cellStyle name="20% - 강조색2 2 4 4 2" xfId="3148"/>
    <cellStyle name="20% - 강조색2 2 4 4 2 2" xfId="3149"/>
    <cellStyle name="20% - 강조색2 2 4 4 2 2 2" xfId="3150"/>
    <cellStyle name="20% - 강조색2 2 4 4 2 2 3" xfId="3151"/>
    <cellStyle name="20% - 강조색2 2 4 4 2 2 4" xfId="3152"/>
    <cellStyle name="20% - 강조색2 2 4 4 2 2 5" xfId="3153"/>
    <cellStyle name="20% - 강조색2 2 4 4 2 3" xfId="3154"/>
    <cellStyle name="20% - 강조색2 2 4 4 2 4" xfId="3155"/>
    <cellStyle name="20% - 강조색2 2 4 4 2 5" xfId="3156"/>
    <cellStyle name="20% - 강조색2 2 4 4 2 6" xfId="3157"/>
    <cellStyle name="20% - 강조색2 2 4 4 3" xfId="3158"/>
    <cellStyle name="20% - 강조색2 2 4 4 3 2" xfId="3159"/>
    <cellStyle name="20% - 강조색2 2 4 4 3 3" xfId="3160"/>
    <cellStyle name="20% - 강조색2 2 4 4 3 4" xfId="3161"/>
    <cellStyle name="20% - 강조색2 2 4 4 3 5" xfId="3162"/>
    <cellStyle name="20% - 강조색2 2 4 4 4" xfId="3163"/>
    <cellStyle name="20% - 강조색2 2 4 4 5" xfId="3164"/>
    <cellStyle name="20% - 강조색2 2 4 4 6" xfId="3165"/>
    <cellStyle name="20% - 강조색2 2 4 4 7" xfId="3166"/>
    <cellStyle name="20% - 강조색2 2 4 5" xfId="3167"/>
    <cellStyle name="20% - 강조색2 2 4 5 2" xfId="3168"/>
    <cellStyle name="20% - 강조색2 2 4 5 2 2" xfId="3169"/>
    <cellStyle name="20% - 강조색2 2 4 5 2 3" xfId="3170"/>
    <cellStyle name="20% - 강조색2 2 4 5 2 4" xfId="3171"/>
    <cellStyle name="20% - 강조색2 2 4 5 2 5" xfId="3172"/>
    <cellStyle name="20% - 강조색2 2 4 5 3" xfId="3173"/>
    <cellStyle name="20% - 강조색2 2 4 5 4" xfId="3174"/>
    <cellStyle name="20% - 강조색2 2 4 5 5" xfId="3175"/>
    <cellStyle name="20% - 강조색2 2 4 5 6" xfId="3176"/>
    <cellStyle name="20% - 강조색2 2 4 6" xfId="3177"/>
    <cellStyle name="20% - 강조색2 2 4 6 2" xfId="3178"/>
    <cellStyle name="20% - 강조색2 2 4 6 3" xfId="3179"/>
    <cellStyle name="20% - 강조색2 2 4 6 4" xfId="3180"/>
    <cellStyle name="20% - 강조색2 2 4 6 5" xfId="3181"/>
    <cellStyle name="20% - 강조색2 2 4 7" xfId="3182"/>
    <cellStyle name="20% - 강조색2 2 4 8" xfId="3183"/>
    <cellStyle name="20% - 강조색2 2 4 9" xfId="3184"/>
    <cellStyle name="20% - 강조색2 2 40" xfId="3185"/>
    <cellStyle name="20% - 강조색2 2 41" xfId="3186"/>
    <cellStyle name="20% - 강조색2 2 42" xfId="3187"/>
    <cellStyle name="20% - 강조색2 2 43" xfId="3188"/>
    <cellStyle name="20% - 강조색2 2 44" xfId="3189"/>
    <cellStyle name="20% - 강조색2 2 45" xfId="3190"/>
    <cellStyle name="20% - 강조색2 2 46" xfId="3191"/>
    <cellStyle name="20% - 강조색2 2 47" xfId="3192"/>
    <cellStyle name="20% - 강조색2 2 48" xfId="3193"/>
    <cellStyle name="20% - 강조색2 2 5" xfId="3194"/>
    <cellStyle name="20% - 강조색2 2 5 2" xfId="3195"/>
    <cellStyle name="20% - 강조색2 2 5 2 2" xfId="3196"/>
    <cellStyle name="20% - 강조색2 2 5 2 2 2" xfId="3197"/>
    <cellStyle name="20% - 강조색2 2 5 2 2 2 2" xfId="3198"/>
    <cellStyle name="20% - 강조색2 2 5 2 2 2 3" xfId="3199"/>
    <cellStyle name="20% - 강조색2 2 5 2 2 2 4" xfId="3200"/>
    <cellStyle name="20% - 강조색2 2 5 2 2 2 5" xfId="3201"/>
    <cellStyle name="20% - 강조색2 2 5 2 2 3" xfId="3202"/>
    <cellStyle name="20% - 강조색2 2 5 2 2 4" xfId="3203"/>
    <cellStyle name="20% - 강조색2 2 5 2 2 5" xfId="3204"/>
    <cellStyle name="20% - 강조색2 2 5 2 2 6" xfId="3205"/>
    <cellStyle name="20% - 강조색2 2 5 2 3" xfId="3206"/>
    <cellStyle name="20% - 강조색2 2 5 2 3 2" xfId="3207"/>
    <cellStyle name="20% - 강조색2 2 5 2 3 2 2" xfId="3208"/>
    <cellStyle name="20% - 강조색2 2 5 2 3 2 3" xfId="3209"/>
    <cellStyle name="20% - 강조색2 2 5 2 3 2 4" xfId="3210"/>
    <cellStyle name="20% - 강조색2 2 5 2 3 2 5" xfId="3211"/>
    <cellStyle name="20% - 강조색2 2 5 2 3 3" xfId="3212"/>
    <cellStyle name="20% - 강조색2 2 5 2 3 4" xfId="3213"/>
    <cellStyle name="20% - 강조색2 2 5 2 3 5" xfId="3214"/>
    <cellStyle name="20% - 강조색2 2 5 2 3 6" xfId="3215"/>
    <cellStyle name="20% - 강조색2 2 5 2 4" xfId="3216"/>
    <cellStyle name="20% - 강조색2 2 5 2 4 2" xfId="3217"/>
    <cellStyle name="20% - 강조색2 2 5 2 4 3" xfId="3218"/>
    <cellStyle name="20% - 강조색2 2 5 2 4 4" xfId="3219"/>
    <cellStyle name="20% - 강조색2 2 5 2 4 5" xfId="3220"/>
    <cellStyle name="20% - 강조색2 2 5 2 5" xfId="3221"/>
    <cellStyle name="20% - 강조색2 2 5 2 6" xfId="3222"/>
    <cellStyle name="20% - 강조색2 2 5 2 7" xfId="3223"/>
    <cellStyle name="20% - 강조색2 2 5 2 8" xfId="3224"/>
    <cellStyle name="20% - 강조색2 2 5 3" xfId="3225"/>
    <cellStyle name="20% - 강조색2 2 5 3 2" xfId="3226"/>
    <cellStyle name="20% - 강조색2 2 5 3 2 2" xfId="3227"/>
    <cellStyle name="20% - 강조색2 2 5 3 2 3" xfId="3228"/>
    <cellStyle name="20% - 강조색2 2 5 3 2 4" xfId="3229"/>
    <cellStyle name="20% - 강조색2 2 5 3 2 5" xfId="3230"/>
    <cellStyle name="20% - 강조색2 2 5 3 3" xfId="3231"/>
    <cellStyle name="20% - 강조색2 2 5 3 4" xfId="3232"/>
    <cellStyle name="20% - 강조색2 2 5 3 5" xfId="3233"/>
    <cellStyle name="20% - 강조색2 2 5 3 6" xfId="3234"/>
    <cellStyle name="20% - 강조색2 2 5 4" xfId="3235"/>
    <cellStyle name="20% - 강조색2 2 5 4 2" xfId="3236"/>
    <cellStyle name="20% - 강조색2 2 5 4 2 2" xfId="3237"/>
    <cellStyle name="20% - 강조색2 2 5 4 2 3" xfId="3238"/>
    <cellStyle name="20% - 강조색2 2 5 4 2 4" xfId="3239"/>
    <cellStyle name="20% - 강조색2 2 5 4 2 5" xfId="3240"/>
    <cellStyle name="20% - 강조색2 2 5 4 3" xfId="3241"/>
    <cellStyle name="20% - 강조색2 2 5 4 4" xfId="3242"/>
    <cellStyle name="20% - 강조색2 2 5 4 5" xfId="3243"/>
    <cellStyle name="20% - 강조색2 2 5 4 6" xfId="3244"/>
    <cellStyle name="20% - 강조색2 2 5 5" xfId="3245"/>
    <cellStyle name="20% - 강조색2 2 5 5 2" xfId="3246"/>
    <cellStyle name="20% - 강조색2 2 5 5 3" xfId="3247"/>
    <cellStyle name="20% - 강조색2 2 5 5 4" xfId="3248"/>
    <cellStyle name="20% - 강조색2 2 5 5 5" xfId="3249"/>
    <cellStyle name="20% - 강조색2 2 5 6" xfId="3250"/>
    <cellStyle name="20% - 강조색2 2 5 7" xfId="3251"/>
    <cellStyle name="20% - 강조색2 2 5 8" xfId="3252"/>
    <cellStyle name="20% - 강조색2 2 5 9" xfId="3253"/>
    <cellStyle name="20% - 강조색2 2 6" xfId="3254"/>
    <cellStyle name="20% - 강조색2 2 6 2" xfId="3255"/>
    <cellStyle name="20% - 강조색2 2 6 2 2" xfId="3256"/>
    <cellStyle name="20% - 강조색2 2 6 2 2 2" xfId="3257"/>
    <cellStyle name="20% - 강조색2 2 6 2 2 2 2" xfId="3258"/>
    <cellStyle name="20% - 강조색2 2 6 2 2 2 3" xfId="3259"/>
    <cellStyle name="20% - 강조색2 2 6 2 2 2 4" xfId="3260"/>
    <cellStyle name="20% - 강조색2 2 6 2 2 2 5" xfId="3261"/>
    <cellStyle name="20% - 강조색2 2 6 2 2 3" xfId="3262"/>
    <cellStyle name="20% - 강조색2 2 6 2 2 4" xfId="3263"/>
    <cellStyle name="20% - 강조색2 2 6 2 2 5" xfId="3264"/>
    <cellStyle name="20% - 강조색2 2 6 2 2 6" xfId="3265"/>
    <cellStyle name="20% - 강조색2 2 6 2 3" xfId="3266"/>
    <cellStyle name="20% - 강조색2 2 6 2 3 2" xfId="3267"/>
    <cellStyle name="20% - 강조색2 2 6 2 3 2 2" xfId="3268"/>
    <cellStyle name="20% - 강조색2 2 6 2 3 2 3" xfId="3269"/>
    <cellStyle name="20% - 강조색2 2 6 2 3 2 4" xfId="3270"/>
    <cellStyle name="20% - 강조색2 2 6 2 3 2 5" xfId="3271"/>
    <cellStyle name="20% - 강조색2 2 6 2 3 3" xfId="3272"/>
    <cellStyle name="20% - 강조색2 2 6 2 3 4" xfId="3273"/>
    <cellStyle name="20% - 강조색2 2 6 2 3 5" xfId="3274"/>
    <cellStyle name="20% - 강조색2 2 6 2 3 6" xfId="3275"/>
    <cellStyle name="20% - 강조색2 2 6 2 4" xfId="3276"/>
    <cellStyle name="20% - 강조색2 2 6 2 4 2" xfId="3277"/>
    <cellStyle name="20% - 강조색2 2 6 2 4 3" xfId="3278"/>
    <cellStyle name="20% - 강조색2 2 6 2 4 4" xfId="3279"/>
    <cellStyle name="20% - 강조색2 2 6 2 4 5" xfId="3280"/>
    <cellStyle name="20% - 강조색2 2 6 2 5" xfId="3281"/>
    <cellStyle name="20% - 강조색2 2 6 2 6" xfId="3282"/>
    <cellStyle name="20% - 강조색2 2 6 2 7" xfId="3283"/>
    <cellStyle name="20% - 강조색2 2 6 2 8" xfId="3284"/>
    <cellStyle name="20% - 강조색2 2 6 3" xfId="3285"/>
    <cellStyle name="20% - 강조색2 2 6 3 2" xfId="3286"/>
    <cellStyle name="20% - 강조색2 2 6 3 2 2" xfId="3287"/>
    <cellStyle name="20% - 강조색2 2 6 3 2 3" xfId="3288"/>
    <cellStyle name="20% - 강조색2 2 6 3 2 4" xfId="3289"/>
    <cellStyle name="20% - 강조색2 2 6 3 2 5" xfId="3290"/>
    <cellStyle name="20% - 강조색2 2 6 3 3" xfId="3291"/>
    <cellStyle name="20% - 강조색2 2 6 3 4" xfId="3292"/>
    <cellStyle name="20% - 강조색2 2 6 3 5" xfId="3293"/>
    <cellStyle name="20% - 강조색2 2 6 3 6" xfId="3294"/>
    <cellStyle name="20% - 강조색2 2 6 4" xfId="3295"/>
    <cellStyle name="20% - 강조색2 2 6 4 2" xfId="3296"/>
    <cellStyle name="20% - 강조색2 2 6 4 2 2" xfId="3297"/>
    <cellStyle name="20% - 강조색2 2 6 4 2 3" xfId="3298"/>
    <cellStyle name="20% - 강조색2 2 6 4 2 4" xfId="3299"/>
    <cellStyle name="20% - 강조색2 2 6 4 2 5" xfId="3300"/>
    <cellStyle name="20% - 강조색2 2 6 4 3" xfId="3301"/>
    <cellStyle name="20% - 강조색2 2 6 4 4" xfId="3302"/>
    <cellStyle name="20% - 강조색2 2 6 4 5" xfId="3303"/>
    <cellStyle name="20% - 강조색2 2 6 4 6" xfId="3304"/>
    <cellStyle name="20% - 강조색2 2 6 5" xfId="3305"/>
    <cellStyle name="20% - 강조색2 2 6 5 2" xfId="3306"/>
    <cellStyle name="20% - 강조색2 2 6 5 3" xfId="3307"/>
    <cellStyle name="20% - 강조색2 2 6 5 4" xfId="3308"/>
    <cellStyle name="20% - 강조색2 2 6 5 5" xfId="3309"/>
    <cellStyle name="20% - 강조색2 2 6 6" xfId="3310"/>
    <cellStyle name="20% - 강조색2 2 6 7" xfId="3311"/>
    <cellStyle name="20% - 강조색2 2 6 8" xfId="3312"/>
    <cellStyle name="20% - 강조색2 2 6 9" xfId="3313"/>
    <cellStyle name="20% - 강조색2 2 7" xfId="3314"/>
    <cellStyle name="20% - 강조색2 2 7 2" xfId="3315"/>
    <cellStyle name="20% - 강조색2 2 7 2 2" xfId="3316"/>
    <cellStyle name="20% - 강조색2 2 7 2 2 2" xfId="3317"/>
    <cellStyle name="20% - 강조색2 2 7 2 2 3" xfId="3318"/>
    <cellStyle name="20% - 강조색2 2 7 2 2 4" xfId="3319"/>
    <cellStyle name="20% - 강조색2 2 7 2 2 5" xfId="3320"/>
    <cellStyle name="20% - 강조색2 2 7 2 3" xfId="3321"/>
    <cellStyle name="20% - 강조색2 2 7 2 4" xfId="3322"/>
    <cellStyle name="20% - 강조색2 2 7 2 5" xfId="3323"/>
    <cellStyle name="20% - 강조색2 2 7 2 6" xfId="3324"/>
    <cellStyle name="20% - 강조색2 2 7 3" xfId="3325"/>
    <cellStyle name="20% - 강조색2 2 7 3 2" xfId="3326"/>
    <cellStyle name="20% - 강조색2 2 7 3 2 2" xfId="3327"/>
    <cellStyle name="20% - 강조색2 2 7 3 2 3" xfId="3328"/>
    <cellStyle name="20% - 강조색2 2 7 3 2 4" xfId="3329"/>
    <cellStyle name="20% - 강조색2 2 7 3 2 5" xfId="3330"/>
    <cellStyle name="20% - 강조색2 2 7 3 3" xfId="3331"/>
    <cellStyle name="20% - 강조색2 2 7 3 4" xfId="3332"/>
    <cellStyle name="20% - 강조색2 2 7 3 5" xfId="3333"/>
    <cellStyle name="20% - 강조색2 2 7 3 6" xfId="3334"/>
    <cellStyle name="20% - 강조색2 2 7 4" xfId="3335"/>
    <cellStyle name="20% - 강조색2 2 7 4 2" xfId="3336"/>
    <cellStyle name="20% - 강조색2 2 7 4 3" xfId="3337"/>
    <cellStyle name="20% - 강조색2 2 7 4 4" xfId="3338"/>
    <cellStyle name="20% - 강조색2 2 7 4 5" xfId="3339"/>
    <cellStyle name="20% - 강조색2 2 7 5" xfId="3340"/>
    <cellStyle name="20% - 강조색2 2 7 6" xfId="3341"/>
    <cellStyle name="20% - 강조색2 2 7 7" xfId="3342"/>
    <cellStyle name="20% - 강조색2 2 7 8" xfId="3343"/>
    <cellStyle name="20% - 강조색2 2 8" xfId="3344"/>
    <cellStyle name="20% - 강조색2 2 8 2" xfId="3345"/>
    <cellStyle name="20% - 강조색2 2 8 2 2" xfId="3346"/>
    <cellStyle name="20% - 강조색2 2 8 2 2 2" xfId="3347"/>
    <cellStyle name="20% - 강조색2 2 8 2 2 3" xfId="3348"/>
    <cellStyle name="20% - 강조색2 2 8 2 2 4" xfId="3349"/>
    <cellStyle name="20% - 강조색2 2 8 2 2 5" xfId="3350"/>
    <cellStyle name="20% - 강조색2 2 8 2 3" xfId="3351"/>
    <cellStyle name="20% - 강조색2 2 8 2 4" xfId="3352"/>
    <cellStyle name="20% - 강조색2 2 8 2 5" xfId="3353"/>
    <cellStyle name="20% - 강조색2 2 8 2 6" xfId="3354"/>
    <cellStyle name="20% - 강조색2 2 8 3" xfId="3355"/>
    <cellStyle name="20% - 강조색2 2 8 3 2" xfId="3356"/>
    <cellStyle name="20% - 강조색2 2 8 3 3" xfId="3357"/>
    <cellStyle name="20% - 강조색2 2 8 3 4" xfId="3358"/>
    <cellStyle name="20% - 강조색2 2 8 3 5" xfId="3359"/>
    <cellStyle name="20% - 강조색2 2 8 4" xfId="3360"/>
    <cellStyle name="20% - 강조색2 2 8 5" xfId="3361"/>
    <cellStyle name="20% - 강조색2 2 8 6" xfId="3362"/>
    <cellStyle name="20% - 강조색2 2 8 7" xfId="3363"/>
    <cellStyle name="20% - 강조색2 2 9" xfId="3364"/>
    <cellStyle name="20% - 강조색2 2 9 2" xfId="3365"/>
    <cellStyle name="20% - 강조색2 2 9 2 2" xfId="3366"/>
    <cellStyle name="20% - 강조색2 2 9 2 3" xfId="3367"/>
    <cellStyle name="20% - 강조색2 2 9 2 4" xfId="3368"/>
    <cellStyle name="20% - 강조색2 2 9 2 5" xfId="3369"/>
    <cellStyle name="20% - 강조색2 2 9 3" xfId="3370"/>
    <cellStyle name="20% - 강조색2 2 9 4" xfId="3371"/>
    <cellStyle name="20% - 강조색2 2 9 5" xfId="3372"/>
    <cellStyle name="20% - 강조색2 2 9 6" xfId="3373"/>
    <cellStyle name="20% - 강조색2 3" xfId="3374"/>
    <cellStyle name="20% - 강조색2 3 10" xfId="3375"/>
    <cellStyle name="20% - 강조색2 3 11" xfId="3376"/>
    <cellStyle name="20% - 강조색2 3 12" xfId="3377"/>
    <cellStyle name="20% - 강조색2 3 2" xfId="3378"/>
    <cellStyle name="20% - 강조색2 3 3" xfId="3379"/>
    <cellStyle name="20% - 강조색2 3 3 10" xfId="3380"/>
    <cellStyle name="20% - 강조색2 3 3 2" xfId="3381"/>
    <cellStyle name="20% - 강조색2 3 3 2 2" xfId="3382"/>
    <cellStyle name="20% - 강조색2 3 3 2 2 2" xfId="3383"/>
    <cellStyle name="20% - 강조색2 3 3 2 2 2 2" xfId="3384"/>
    <cellStyle name="20% - 강조색2 3 3 2 2 2 2 2" xfId="3385"/>
    <cellStyle name="20% - 강조색2 3 3 2 2 2 2 3" xfId="3386"/>
    <cellStyle name="20% - 강조색2 3 3 2 2 2 2 4" xfId="3387"/>
    <cellStyle name="20% - 강조색2 3 3 2 2 2 2 5" xfId="3388"/>
    <cellStyle name="20% - 강조색2 3 3 2 2 2 3" xfId="3389"/>
    <cellStyle name="20% - 강조색2 3 3 2 2 2 4" xfId="3390"/>
    <cellStyle name="20% - 강조색2 3 3 2 2 2 5" xfId="3391"/>
    <cellStyle name="20% - 강조색2 3 3 2 2 2 6" xfId="3392"/>
    <cellStyle name="20% - 강조색2 3 3 2 2 3" xfId="3393"/>
    <cellStyle name="20% - 강조색2 3 3 2 2 3 2" xfId="3394"/>
    <cellStyle name="20% - 강조색2 3 3 2 2 3 2 2" xfId="3395"/>
    <cellStyle name="20% - 강조색2 3 3 2 2 3 2 3" xfId="3396"/>
    <cellStyle name="20% - 강조색2 3 3 2 2 3 2 4" xfId="3397"/>
    <cellStyle name="20% - 강조색2 3 3 2 2 3 2 5" xfId="3398"/>
    <cellStyle name="20% - 강조색2 3 3 2 2 3 3" xfId="3399"/>
    <cellStyle name="20% - 강조색2 3 3 2 2 3 4" xfId="3400"/>
    <cellStyle name="20% - 강조색2 3 3 2 2 3 5" xfId="3401"/>
    <cellStyle name="20% - 강조색2 3 3 2 2 3 6" xfId="3402"/>
    <cellStyle name="20% - 강조색2 3 3 2 2 4" xfId="3403"/>
    <cellStyle name="20% - 강조색2 3 3 2 2 4 2" xfId="3404"/>
    <cellStyle name="20% - 강조색2 3 3 2 2 4 3" xfId="3405"/>
    <cellStyle name="20% - 강조색2 3 3 2 2 4 4" xfId="3406"/>
    <cellStyle name="20% - 강조색2 3 3 2 2 4 5" xfId="3407"/>
    <cellStyle name="20% - 강조색2 3 3 2 2 5" xfId="3408"/>
    <cellStyle name="20% - 강조색2 3 3 2 2 6" xfId="3409"/>
    <cellStyle name="20% - 강조색2 3 3 2 2 7" xfId="3410"/>
    <cellStyle name="20% - 강조색2 3 3 2 2 8" xfId="3411"/>
    <cellStyle name="20% - 강조색2 3 3 2 3" xfId="3412"/>
    <cellStyle name="20% - 강조색2 3 3 2 3 2" xfId="3413"/>
    <cellStyle name="20% - 강조색2 3 3 2 3 2 2" xfId="3414"/>
    <cellStyle name="20% - 강조색2 3 3 2 3 2 3" xfId="3415"/>
    <cellStyle name="20% - 강조색2 3 3 2 3 2 4" xfId="3416"/>
    <cellStyle name="20% - 강조색2 3 3 2 3 2 5" xfId="3417"/>
    <cellStyle name="20% - 강조색2 3 3 2 3 3" xfId="3418"/>
    <cellStyle name="20% - 강조색2 3 3 2 3 4" xfId="3419"/>
    <cellStyle name="20% - 강조색2 3 3 2 3 5" xfId="3420"/>
    <cellStyle name="20% - 강조색2 3 3 2 3 6" xfId="3421"/>
    <cellStyle name="20% - 강조색2 3 3 2 4" xfId="3422"/>
    <cellStyle name="20% - 강조색2 3 3 2 4 2" xfId="3423"/>
    <cellStyle name="20% - 강조색2 3 3 2 4 2 2" xfId="3424"/>
    <cellStyle name="20% - 강조색2 3 3 2 4 2 3" xfId="3425"/>
    <cellStyle name="20% - 강조색2 3 3 2 4 2 4" xfId="3426"/>
    <cellStyle name="20% - 강조색2 3 3 2 4 2 5" xfId="3427"/>
    <cellStyle name="20% - 강조색2 3 3 2 4 3" xfId="3428"/>
    <cellStyle name="20% - 강조색2 3 3 2 4 4" xfId="3429"/>
    <cellStyle name="20% - 강조색2 3 3 2 4 5" xfId="3430"/>
    <cellStyle name="20% - 강조색2 3 3 2 4 6" xfId="3431"/>
    <cellStyle name="20% - 강조색2 3 3 2 5" xfId="3432"/>
    <cellStyle name="20% - 강조색2 3 3 2 5 2" xfId="3433"/>
    <cellStyle name="20% - 강조색2 3 3 2 5 3" xfId="3434"/>
    <cellStyle name="20% - 강조색2 3 3 2 5 4" xfId="3435"/>
    <cellStyle name="20% - 강조색2 3 3 2 5 5" xfId="3436"/>
    <cellStyle name="20% - 강조색2 3 3 2 6" xfId="3437"/>
    <cellStyle name="20% - 강조색2 3 3 2 7" xfId="3438"/>
    <cellStyle name="20% - 강조색2 3 3 2 8" xfId="3439"/>
    <cellStyle name="20% - 강조색2 3 3 2 9" xfId="3440"/>
    <cellStyle name="20% - 강조색2 3 3 3" xfId="3441"/>
    <cellStyle name="20% - 강조색2 3 3 3 2" xfId="3442"/>
    <cellStyle name="20% - 강조색2 3 3 3 2 2" xfId="3443"/>
    <cellStyle name="20% - 강조색2 3 3 3 2 2 2" xfId="3444"/>
    <cellStyle name="20% - 강조색2 3 3 3 2 2 3" xfId="3445"/>
    <cellStyle name="20% - 강조색2 3 3 3 2 2 4" xfId="3446"/>
    <cellStyle name="20% - 강조색2 3 3 3 2 2 5" xfId="3447"/>
    <cellStyle name="20% - 강조색2 3 3 3 2 3" xfId="3448"/>
    <cellStyle name="20% - 강조색2 3 3 3 2 4" xfId="3449"/>
    <cellStyle name="20% - 강조색2 3 3 3 2 5" xfId="3450"/>
    <cellStyle name="20% - 강조색2 3 3 3 2 6" xfId="3451"/>
    <cellStyle name="20% - 강조색2 3 3 3 3" xfId="3452"/>
    <cellStyle name="20% - 강조색2 3 3 3 3 2" xfId="3453"/>
    <cellStyle name="20% - 강조색2 3 3 3 3 2 2" xfId="3454"/>
    <cellStyle name="20% - 강조색2 3 3 3 3 2 3" xfId="3455"/>
    <cellStyle name="20% - 강조색2 3 3 3 3 2 4" xfId="3456"/>
    <cellStyle name="20% - 강조색2 3 3 3 3 2 5" xfId="3457"/>
    <cellStyle name="20% - 강조색2 3 3 3 3 3" xfId="3458"/>
    <cellStyle name="20% - 강조색2 3 3 3 3 4" xfId="3459"/>
    <cellStyle name="20% - 강조색2 3 3 3 3 5" xfId="3460"/>
    <cellStyle name="20% - 강조색2 3 3 3 3 6" xfId="3461"/>
    <cellStyle name="20% - 강조색2 3 3 3 4" xfId="3462"/>
    <cellStyle name="20% - 강조색2 3 3 3 4 2" xfId="3463"/>
    <cellStyle name="20% - 강조색2 3 3 3 4 3" xfId="3464"/>
    <cellStyle name="20% - 강조색2 3 3 3 4 4" xfId="3465"/>
    <cellStyle name="20% - 강조색2 3 3 3 4 5" xfId="3466"/>
    <cellStyle name="20% - 강조색2 3 3 3 5" xfId="3467"/>
    <cellStyle name="20% - 강조색2 3 3 3 6" xfId="3468"/>
    <cellStyle name="20% - 강조색2 3 3 3 7" xfId="3469"/>
    <cellStyle name="20% - 강조색2 3 3 3 8" xfId="3470"/>
    <cellStyle name="20% - 강조색2 3 3 4" xfId="3471"/>
    <cellStyle name="20% - 강조색2 3 3 4 2" xfId="3472"/>
    <cellStyle name="20% - 강조색2 3 3 4 2 2" xfId="3473"/>
    <cellStyle name="20% - 강조색2 3 3 4 2 2 2" xfId="3474"/>
    <cellStyle name="20% - 강조색2 3 3 4 2 2 3" xfId="3475"/>
    <cellStyle name="20% - 강조색2 3 3 4 2 2 4" xfId="3476"/>
    <cellStyle name="20% - 강조색2 3 3 4 2 2 5" xfId="3477"/>
    <cellStyle name="20% - 강조색2 3 3 4 2 3" xfId="3478"/>
    <cellStyle name="20% - 강조색2 3 3 4 2 4" xfId="3479"/>
    <cellStyle name="20% - 강조색2 3 3 4 2 5" xfId="3480"/>
    <cellStyle name="20% - 강조색2 3 3 4 2 6" xfId="3481"/>
    <cellStyle name="20% - 강조색2 3 3 4 3" xfId="3482"/>
    <cellStyle name="20% - 강조색2 3 3 4 3 2" xfId="3483"/>
    <cellStyle name="20% - 강조색2 3 3 4 3 3" xfId="3484"/>
    <cellStyle name="20% - 강조색2 3 3 4 3 4" xfId="3485"/>
    <cellStyle name="20% - 강조색2 3 3 4 3 5" xfId="3486"/>
    <cellStyle name="20% - 강조색2 3 3 4 4" xfId="3487"/>
    <cellStyle name="20% - 강조색2 3 3 4 5" xfId="3488"/>
    <cellStyle name="20% - 강조색2 3 3 4 6" xfId="3489"/>
    <cellStyle name="20% - 강조색2 3 3 4 7" xfId="3490"/>
    <cellStyle name="20% - 강조색2 3 3 5" xfId="3491"/>
    <cellStyle name="20% - 강조색2 3 3 5 2" xfId="3492"/>
    <cellStyle name="20% - 강조색2 3 3 5 2 2" xfId="3493"/>
    <cellStyle name="20% - 강조색2 3 3 5 2 3" xfId="3494"/>
    <cellStyle name="20% - 강조색2 3 3 5 2 4" xfId="3495"/>
    <cellStyle name="20% - 강조색2 3 3 5 2 5" xfId="3496"/>
    <cellStyle name="20% - 강조색2 3 3 5 3" xfId="3497"/>
    <cellStyle name="20% - 강조색2 3 3 5 4" xfId="3498"/>
    <cellStyle name="20% - 강조색2 3 3 5 5" xfId="3499"/>
    <cellStyle name="20% - 강조색2 3 3 5 6" xfId="3500"/>
    <cellStyle name="20% - 강조색2 3 3 6" xfId="3501"/>
    <cellStyle name="20% - 강조색2 3 3 6 2" xfId="3502"/>
    <cellStyle name="20% - 강조색2 3 3 6 3" xfId="3503"/>
    <cellStyle name="20% - 강조색2 3 3 6 4" xfId="3504"/>
    <cellStyle name="20% - 강조색2 3 3 6 5" xfId="3505"/>
    <cellStyle name="20% - 강조색2 3 3 7" xfId="3506"/>
    <cellStyle name="20% - 강조색2 3 3 8" xfId="3507"/>
    <cellStyle name="20% - 강조색2 3 3 9" xfId="3508"/>
    <cellStyle name="20% - 강조색2 3 4" xfId="3509"/>
    <cellStyle name="20% - 강조색2 3 4 2" xfId="3510"/>
    <cellStyle name="20% - 강조색2 3 4 2 2" xfId="3511"/>
    <cellStyle name="20% - 강조색2 3 4 2 2 2" xfId="3512"/>
    <cellStyle name="20% - 강조색2 3 4 2 2 2 2" xfId="3513"/>
    <cellStyle name="20% - 강조색2 3 4 2 2 2 3" xfId="3514"/>
    <cellStyle name="20% - 강조색2 3 4 2 2 2 4" xfId="3515"/>
    <cellStyle name="20% - 강조색2 3 4 2 2 2 5" xfId="3516"/>
    <cellStyle name="20% - 강조색2 3 4 2 2 3" xfId="3517"/>
    <cellStyle name="20% - 강조색2 3 4 2 2 4" xfId="3518"/>
    <cellStyle name="20% - 강조색2 3 4 2 2 5" xfId="3519"/>
    <cellStyle name="20% - 강조색2 3 4 2 2 6" xfId="3520"/>
    <cellStyle name="20% - 강조색2 3 4 2 3" xfId="3521"/>
    <cellStyle name="20% - 강조색2 3 4 2 3 2" xfId="3522"/>
    <cellStyle name="20% - 강조색2 3 4 2 3 2 2" xfId="3523"/>
    <cellStyle name="20% - 강조색2 3 4 2 3 2 3" xfId="3524"/>
    <cellStyle name="20% - 강조색2 3 4 2 3 2 4" xfId="3525"/>
    <cellStyle name="20% - 강조색2 3 4 2 3 2 5" xfId="3526"/>
    <cellStyle name="20% - 강조색2 3 4 2 3 3" xfId="3527"/>
    <cellStyle name="20% - 강조색2 3 4 2 3 4" xfId="3528"/>
    <cellStyle name="20% - 강조색2 3 4 2 3 5" xfId="3529"/>
    <cellStyle name="20% - 강조색2 3 4 2 3 6" xfId="3530"/>
    <cellStyle name="20% - 강조색2 3 4 2 4" xfId="3531"/>
    <cellStyle name="20% - 강조색2 3 4 2 4 2" xfId="3532"/>
    <cellStyle name="20% - 강조색2 3 4 2 4 3" xfId="3533"/>
    <cellStyle name="20% - 강조색2 3 4 2 4 4" xfId="3534"/>
    <cellStyle name="20% - 강조색2 3 4 2 4 5" xfId="3535"/>
    <cellStyle name="20% - 강조색2 3 4 2 5" xfId="3536"/>
    <cellStyle name="20% - 강조색2 3 4 2 6" xfId="3537"/>
    <cellStyle name="20% - 강조색2 3 4 2 7" xfId="3538"/>
    <cellStyle name="20% - 강조색2 3 4 2 8" xfId="3539"/>
    <cellStyle name="20% - 강조색2 3 4 3" xfId="3540"/>
    <cellStyle name="20% - 강조색2 3 4 3 2" xfId="3541"/>
    <cellStyle name="20% - 강조색2 3 4 3 2 2" xfId="3542"/>
    <cellStyle name="20% - 강조색2 3 4 3 2 3" xfId="3543"/>
    <cellStyle name="20% - 강조색2 3 4 3 2 4" xfId="3544"/>
    <cellStyle name="20% - 강조색2 3 4 3 2 5" xfId="3545"/>
    <cellStyle name="20% - 강조색2 3 4 3 3" xfId="3546"/>
    <cellStyle name="20% - 강조색2 3 4 3 4" xfId="3547"/>
    <cellStyle name="20% - 강조색2 3 4 3 5" xfId="3548"/>
    <cellStyle name="20% - 강조색2 3 4 3 6" xfId="3549"/>
    <cellStyle name="20% - 강조색2 3 4 4" xfId="3550"/>
    <cellStyle name="20% - 강조색2 3 4 4 2" xfId="3551"/>
    <cellStyle name="20% - 강조색2 3 4 4 2 2" xfId="3552"/>
    <cellStyle name="20% - 강조색2 3 4 4 2 3" xfId="3553"/>
    <cellStyle name="20% - 강조색2 3 4 4 2 4" xfId="3554"/>
    <cellStyle name="20% - 강조색2 3 4 4 2 5" xfId="3555"/>
    <cellStyle name="20% - 강조색2 3 4 4 3" xfId="3556"/>
    <cellStyle name="20% - 강조색2 3 4 4 4" xfId="3557"/>
    <cellStyle name="20% - 강조색2 3 4 4 5" xfId="3558"/>
    <cellStyle name="20% - 강조색2 3 4 4 6" xfId="3559"/>
    <cellStyle name="20% - 강조색2 3 4 5" xfId="3560"/>
    <cellStyle name="20% - 강조색2 3 4 5 2" xfId="3561"/>
    <cellStyle name="20% - 강조색2 3 4 5 3" xfId="3562"/>
    <cellStyle name="20% - 강조색2 3 4 5 4" xfId="3563"/>
    <cellStyle name="20% - 강조색2 3 4 5 5" xfId="3564"/>
    <cellStyle name="20% - 강조색2 3 4 6" xfId="3565"/>
    <cellStyle name="20% - 강조색2 3 4 7" xfId="3566"/>
    <cellStyle name="20% - 강조색2 3 4 8" xfId="3567"/>
    <cellStyle name="20% - 강조색2 3 4 9" xfId="3568"/>
    <cellStyle name="20% - 강조색2 3 5" xfId="3569"/>
    <cellStyle name="20% - 강조색2 3 5 2" xfId="3570"/>
    <cellStyle name="20% - 강조색2 3 5 2 2" xfId="3571"/>
    <cellStyle name="20% - 강조색2 3 5 2 2 2" xfId="3572"/>
    <cellStyle name="20% - 강조색2 3 5 2 2 3" xfId="3573"/>
    <cellStyle name="20% - 강조색2 3 5 2 2 4" xfId="3574"/>
    <cellStyle name="20% - 강조색2 3 5 2 2 5" xfId="3575"/>
    <cellStyle name="20% - 강조색2 3 5 2 3" xfId="3576"/>
    <cellStyle name="20% - 강조색2 3 5 2 4" xfId="3577"/>
    <cellStyle name="20% - 강조색2 3 5 2 5" xfId="3578"/>
    <cellStyle name="20% - 강조색2 3 5 2 6" xfId="3579"/>
    <cellStyle name="20% - 강조색2 3 5 3" xfId="3580"/>
    <cellStyle name="20% - 강조색2 3 5 3 2" xfId="3581"/>
    <cellStyle name="20% - 강조색2 3 5 3 2 2" xfId="3582"/>
    <cellStyle name="20% - 강조색2 3 5 3 2 3" xfId="3583"/>
    <cellStyle name="20% - 강조색2 3 5 3 2 4" xfId="3584"/>
    <cellStyle name="20% - 강조색2 3 5 3 2 5" xfId="3585"/>
    <cellStyle name="20% - 강조색2 3 5 3 3" xfId="3586"/>
    <cellStyle name="20% - 강조색2 3 5 3 4" xfId="3587"/>
    <cellStyle name="20% - 강조색2 3 5 3 5" xfId="3588"/>
    <cellStyle name="20% - 강조색2 3 5 3 6" xfId="3589"/>
    <cellStyle name="20% - 강조색2 3 5 4" xfId="3590"/>
    <cellStyle name="20% - 강조색2 3 5 4 2" xfId="3591"/>
    <cellStyle name="20% - 강조색2 3 5 4 3" xfId="3592"/>
    <cellStyle name="20% - 강조색2 3 5 4 4" xfId="3593"/>
    <cellStyle name="20% - 강조색2 3 5 4 5" xfId="3594"/>
    <cellStyle name="20% - 강조색2 3 5 5" xfId="3595"/>
    <cellStyle name="20% - 강조색2 3 5 6" xfId="3596"/>
    <cellStyle name="20% - 강조색2 3 5 7" xfId="3597"/>
    <cellStyle name="20% - 강조색2 3 5 8" xfId="3598"/>
    <cellStyle name="20% - 강조색2 3 6" xfId="3599"/>
    <cellStyle name="20% - 강조색2 3 6 2" xfId="3600"/>
    <cellStyle name="20% - 강조색2 3 6 2 2" xfId="3601"/>
    <cellStyle name="20% - 강조색2 3 6 2 2 2" xfId="3602"/>
    <cellStyle name="20% - 강조색2 3 6 2 2 3" xfId="3603"/>
    <cellStyle name="20% - 강조색2 3 6 2 2 4" xfId="3604"/>
    <cellStyle name="20% - 강조색2 3 6 2 2 5" xfId="3605"/>
    <cellStyle name="20% - 강조색2 3 6 2 3" xfId="3606"/>
    <cellStyle name="20% - 강조색2 3 6 2 4" xfId="3607"/>
    <cellStyle name="20% - 강조색2 3 6 2 5" xfId="3608"/>
    <cellStyle name="20% - 강조색2 3 6 2 6" xfId="3609"/>
    <cellStyle name="20% - 강조색2 3 6 3" xfId="3610"/>
    <cellStyle name="20% - 강조색2 3 6 3 2" xfId="3611"/>
    <cellStyle name="20% - 강조색2 3 6 3 3" xfId="3612"/>
    <cellStyle name="20% - 강조색2 3 6 3 4" xfId="3613"/>
    <cellStyle name="20% - 강조색2 3 6 3 5" xfId="3614"/>
    <cellStyle name="20% - 강조색2 3 6 4" xfId="3615"/>
    <cellStyle name="20% - 강조색2 3 6 5" xfId="3616"/>
    <cellStyle name="20% - 강조색2 3 6 6" xfId="3617"/>
    <cellStyle name="20% - 강조색2 3 6 7" xfId="3618"/>
    <cellStyle name="20% - 강조색2 3 7" xfId="3619"/>
    <cellStyle name="20% - 강조색2 3 7 2" xfId="3620"/>
    <cellStyle name="20% - 강조색2 3 7 2 2" xfId="3621"/>
    <cellStyle name="20% - 강조색2 3 7 2 3" xfId="3622"/>
    <cellStyle name="20% - 강조색2 3 7 2 4" xfId="3623"/>
    <cellStyle name="20% - 강조색2 3 7 2 5" xfId="3624"/>
    <cellStyle name="20% - 강조색2 3 7 3" xfId="3625"/>
    <cellStyle name="20% - 강조색2 3 7 4" xfId="3626"/>
    <cellStyle name="20% - 강조색2 3 7 5" xfId="3627"/>
    <cellStyle name="20% - 강조색2 3 7 6" xfId="3628"/>
    <cellStyle name="20% - 강조색2 3 8" xfId="3629"/>
    <cellStyle name="20% - 강조색2 3 8 2" xfId="3630"/>
    <cellStyle name="20% - 강조색2 3 8 3" xfId="3631"/>
    <cellStyle name="20% - 강조색2 3 8 4" xfId="3632"/>
    <cellStyle name="20% - 강조색2 3 8 5" xfId="3633"/>
    <cellStyle name="20% - 강조색2 3 9" xfId="3634"/>
    <cellStyle name="20% - 강조색2 4" xfId="3635"/>
    <cellStyle name="20% - 강조색2 5" xfId="3636"/>
    <cellStyle name="20% - 강조색2 5 10" xfId="3637"/>
    <cellStyle name="20% - 강조색2 5 11" xfId="3638"/>
    <cellStyle name="20% - 강조색2 5 2" xfId="3639"/>
    <cellStyle name="20% - 강조색2 5 2 10" xfId="3640"/>
    <cellStyle name="20% - 강조색2 5 2 2" xfId="3641"/>
    <cellStyle name="20% - 강조색2 5 2 2 2" xfId="3642"/>
    <cellStyle name="20% - 강조색2 5 2 2 2 2" xfId="3643"/>
    <cellStyle name="20% - 강조색2 5 2 2 2 2 2" xfId="3644"/>
    <cellStyle name="20% - 강조색2 5 2 2 2 2 2 2" xfId="3645"/>
    <cellStyle name="20% - 강조색2 5 2 2 2 2 2 3" xfId="3646"/>
    <cellStyle name="20% - 강조색2 5 2 2 2 2 2 4" xfId="3647"/>
    <cellStyle name="20% - 강조색2 5 2 2 2 2 2 5" xfId="3648"/>
    <cellStyle name="20% - 강조색2 5 2 2 2 2 3" xfId="3649"/>
    <cellStyle name="20% - 강조색2 5 2 2 2 2 4" xfId="3650"/>
    <cellStyle name="20% - 강조색2 5 2 2 2 2 5" xfId="3651"/>
    <cellStyle name="20% - 강조색2 5 2 2 2 2 6" xfId="3652"/>
    <cellStyle name="20% - 강조색2 5 2 2 2 3" xfId="3653"/>
    <cellStyle name="20% - 강조색2 5 2 2 2 3 2" xfId="3654"/>
    <cellStyle name="20% - 강조색2 5 2 2 2 3 2 2" xfId="3655"/>
    <cellStyle name="20% - 강조색2 5 2 2 2 3 2 3" xfId="3656"/>
    <cellStyle name="20% - 강조색2 5 2 2 2 3 2 4" xfId="3657"/>
    <cellStyle name="20% - 강조색2 5 2 2 2 3 2 5" xfId="3658"/>
    <cellStyle name="20% - 강조색2 5 2 2 2 3 3" xfId="3659"/>
    <cellStyle name="20% - 강조색2 5 2 2 2 3 4" xfId="3660"/>
    <cellStyle name="20% - 강조색2 5 2 2 2 3 5" xfId="3661"/>
    <cellStyle name="20% - 강조색2 5 2 2 2 3 6" xfId="3662"/>
    <cellStyle name="20% - 강조색2 5 2 2 2 4" xfId="3663"/>
    <cellStyle name="20% - 강조색2 5 2 2 2 4 2" xfId="3664"/>
    <cellStyle name="20% - 강조색2 5 2 2 2 4 3" xfId="3665"/>
    <cellStyle name="20% - 강조색2 5 2 2 2 4 4" xfId="3666"/>
    <cellStyle name="20% - 강조색2 5 2 2 2 4 5" xfId="3667"/>
    <cellStyle name="20% - 강조색2 5 2 2 2 5" xfId="3668"/>
    <cellStyle name="20% - 강조색2 5 2 2 2 6" xfId="3669"/>
    <cellStyle name="20% - 강조색2 5 2 2 2 7" xfId="3670"/>
    <cellStyle name="20% - 강조색2 5 2 2 2 8" xfId="3671"/>
    <cellStyle name="20% - 강조색2 5 2 2 3" xfId="3672"/>
    <cellStyle name="20% - 강조색2 5 2 2 3 2" xfId="3673"/>
    <cellStyle name="20% - 강조색2 5 2 2 3 2 2" xfId="3674"/>
    <cellStyle name="20% - 강조색2 5 2 2 3 2 3" xfId="3675"/>
    <cellStyle name="20% - 강조색2 5 2 2 3 2 4" xfId="3676"/>
    <cellStyle name="20% - 강조색2 5 2 2 3 2 5" xfId="3677"/>
    <cellStyle name="20% - 강조색2 5 2 2 3 3" xfId="3678"/>
    <cellStyle name="20% - 강조색2 5 2 2 3 4" xfId="3679"/>
    <cellStyle name="20% - 강조색2 5 2 2 3 5" xfId="3680"/>
    <cellStyle name="20% - 강조색2 5 2 2 3 6" xfId="3681"/>
    <cellStyle name="20% - 강조색2 5 2 2 4" xfId="3682"/>
    <cellStyle name="20% - 강조색2 5 2 2 4 2" xfId="3683"/>
    <cellStyle name="20% - 강조색2 5 2 2 4 2 2" xfId="3684"/>
    <cellStyle name="20% - 강조색2 5 2 2 4 2 3" xfId="3685"/>
    <cellStyle name="20% - 강조색2 5 2 2 4 2 4" xfId="3686"/>
    <cellStyle name="20% - 강조색2 5 2 2 4 2 5" xfId="3687"/>
    <cellStyle name="20% - 강조색2 5 2 2 4 3" xfId="3688"/>
    <cellStyle name="20% - 강조색2 5 2 2 4 4" xfId="3689"/>
    <cellStyle name="20% - 강조색2 5 2 2 4 5" xfId="3690"/>
    <cellStyle name="20% - 강조색2 5 2 2 4 6" xfId="3691"/>
    <cellStyle name="20% - 강조색2 5 2 2 5" xfId="3692"/>
    <cellStyle name="20% - 강조색2 5 2 2 5 2" xfId="3693"/>
    <cellStyle name="20% - 강조색2 5 2 2 5 3" xfId="3694"/>
    <cellStyle name="20% - 강조색2 5 2 2 5 4" xfId="3695"/>
    <cellStyle name="20% - 강조색2 5 2 2 5 5" xfId="3696"/>
    <cellStyle name="20% - 강조색2 5 2 2 6" xfId="3697"/>
    <cellStyle name="20% - 강조색2 5 2 2 7" xfId="3698"/>
    <cellStyle name="20% - 강조색2 5 2 2 8" xfId="3699"/>
    <cellStyle name="20% - 강조색2 5 2 2 9" xfId="3700"/>
    <cellStyle name="20% - 강조색2 5 2 3" xfId="3701"/>
    <cellStyle name="20% - 강조색2 5 2 3 2" xfId="3702"/>
    <cellStyle name="20% - 강조색2 5 2 3 2 2" xfId="3703"/>
    <cellStyle name="20% - 강조색2 5 2 3 2 2 2" xfId="3704"/>
    <cellStyle name="20% - 강조색2 5 2 3 2 2 3" xfId="3705"/>
    <cellStyle name="20% - 강조색2 5 2 3 2 2 4" xfId="3706"/>
    <cellStyle name="20% - 강조색2 5 2 3 2 2 5" xfId="3707"/>
    <cellStyle name="20% - 강조색2 5 2 3 2 3" xfId="3708"/>
    <cellStyle name="20% - 강조색2 5 2 3 2 4" xfId="3709"/>
    <cellStyle name="20% - 강조색2 5 2 3 2 5" xfId="3710"/>
    <cellStyle name="20% - 강조색2 5 2 3 2 6" xfId="3711"/>
    <cellStyle name="20% - 강조색2 5 2 3 3" xfId="3712"/>
    <cellStyle name="20% - 강조색2 5 2 3 3 2" xfId="3713"/>
    <cellStyle name="20% - 강조색2 5 2 3 3 2 2" xfId="3714"/>
    <cellStyle name="20% - 강조색2 5 2 3 3 2 3" xfId="3715"/>
    <cellStyle name="20% - 강조색2 5 2 3 3 2 4" xfId="3716"/>
    <cellStyle name="20% - 강조색2 5 2 3 3 2 5" xfId="3717"/>
    <cellStyle name="20% - 강조색2 5 2 3 3 3" xfId="3718"/>
    <cellStyle name="20% - 강조색2 5 2 3 3 4" xfId="3719"/>
    <cellStyle name="20% - 강조색2 5 2 3 3 5" xfId="3720"/>
    <cellStyle name="20% - 강조색2 5 2 3 3 6" xfId="3721"/>
    <cellStyle name="20% - 강조색2 5 2 3 4" xfId="3722"/>
    <cellStyle name="20% - 강조색2 5 2 3 4 2" xfId="3723"/>
    <cellStyle name="20% - 강조색2 5 2 3 4 3" xfId="3724"/>
    <cellStyle name="20% - 강조색2 5 2 3 4 4" xfId="3725"/>
    <cellStyle name="20% - 강조색2 5 2 3 4 5" xfId="3726"/>
    <cellStyle name="20% - 강조색2 5 2 3 5" xfId="3727"/>
    <cellStyle name="20% - 강조색2 5 2 3 6" xfId="3728"/>
    <cellStyle name="20% - 강조색2 5 2 3 7" xfId="3729"/>
    <cellStyle name="20% - 강조색2 5 2 3 8" xfId="3730"/>
    <cellStyle name="20% - 강조색2 5 2 4" xfId="3731"/>
    <cellStyle name="20% - 강조색2 5 2 4 2" xfId="3732"/>
    <cellStyle name="20% - 강조색2 5 2 4 2 2" xfId="3733"/>
    <cellStyle name="20% - 강조색2 5 2 4 2 2 2" xfId="3734"/>
    <cellStyle name="20% - 강조색2 5 2 4 2 2 3" xfId="3735"/>
    <cellStyle name="20% - 강조색2 5 2 4 2 2 4" xfId="3736"/>
    <cellStyle name="20% - 강조색2 5 2 4 2 2 5" xfId="3737"/>
    <cellStyle name="20% - 강조색2 5 2 4 2 3" xfId="3738"/>
    <cellStyle name="20% - 강조색2 5 2 4 2 4" xfId="3739"/>
    <cellStyle name="20% - 강조색2 5 2 4 2 5" xfId="3740"/>
    <cellStyle name="20% - 강조색2 5 2 4 2 6" xfId="3741"/>
    <cellStyle name="20% - 강조색2 5 2 4 3" xfId="3742"/>
    <cellStyle name="20% - 강조색2 5 2 4 3 2" xfId="3743"/>
    <cellStyle name="20% - 강조색2 5 2 4 3 3" xfId="3744"/>
    <cellStyle name="20% - 강조색2 5 2 4 3 4" xfId="3745"/>
    <cellStyle name="20% - 강조색2 5 2 4 3 5" xfId="3746"/>
    <cellStyle name="20% - 강조색2 5 2 4 4" xfId="3747"/>
    <cellStyle name="20% - 강조색2 5 2 4 5" xfId="3748"/>
    <cellStyle name="20% - 강조색2 5 2 4 6" xfId="3749"/>
    <cellStyle name="20% - 강조색2 5 2 4 7" xfId="3750"/>
    <cellStyle name="20% - 강조색2 5 2 5" xfId="3751"/>
    <cellStyle name="20% - 강조색2 5 2 5 2" xfId="3752"/>
    <cellStyle name="20% - 강조색2 5 2 5 2 2" xfId="3753"/>
    <cellStyle name="20% - 강조색2 5 2 5 2 3" xfId="3754"/>
    <cellStyle name="20% - 강조색2 5 2 5 2 4" xfId="3755"/>
    <cellStyle name="20% - 강조색2 5 2 5 2 5" xfId="3756"/>
    <cellStyle name="20% - 강조색2 5 2 5 3" xfId="3757"/>
    <cellStyle name="20% - 강조색2 5 2 5 4" xfId="3758"/>
    <cellStyle name="20% - 강조색2 5 2 5 5" xfId="3759"/>
    <cellStyle name="20% - 강조색2 5 2 5 6" xfId="3760"/>
    <cellStyle name="20% - 강조색2 5 2 6" xfId="3761"/>
    <cellStyle name="20% - 강조색2 5 2 6 2" xfId="3762"/>
    <cellStyle name="20% - 강조색2 5 2 6 3" xfId="3763"/>
    <cellStyle name="20% - 강조색2 5 2 6 4" xfId="3764"/>
    <cellStyle name="20% - 강조색2 5 2 6 5" xfId="3765"/>
    <cellStyle name="20% - 강조색2 5 2 7" xfId="3766"/>
    <cellStyle name="20% - 강조색2 5 2 8" xfId="3767"/>
    <cellStyle name="20% - 강조색2 5 2 9" xfId="3768"/>
    <cellStyle name="20% - 강조색2 5 3" xfId="3769"/>
    <cellStyle name="20% - 강조색2 5 3 2" xfId="3770"/>
    <cellStyle name="20% - 강조색2 5 3 2 2" xfId="3771"/>
    <cellStyle name="20% - 강조색2 5 3 2 2 2" xfId="3772"/>
    <cellStyle name="20% - 강조색2 5 3 2 2 2 2" xfId="3773"/>
    <cellStyle name="20% - 강조색2 5 3 2 2 2 3" xfId="3774"/>
    <cellStyle name="20% - 강조색2 5 3 2 2 2 4" xfId="3775"/>
    <cellStyle name="20% - 강조색2 5 3 2 2 2 5" xfId="3776"/>
    <cellStyle name="20% - 강조색2 5 3 2 2 3" xfId="3777"/>
    <cellStyle name="20% - 강조색2 5 3 2 2 4" xfId="3778"/>
    <cellStyle name="20% - 강조색2 5 3 2 2 5" xfId="3779"/>
    <cellStyle name="20% - 강조색2 5 3 2 2 6" xfId="3780"/>
    <cellStyle name="20% - 강조색2 5 3 2 3" xfId="3781"/>
    <cellStyle name="20% - 강조색2 5 3 2 3 2" xfId="3782"/>
    <cellStyle name="20% - 강조색2 5 3 2 3 2 2" xfId="3783"/>
    <cellStyle name="20% - 강조색2 5 3 2 3 2 3" xfId="3784"/>
    <cellStyle name="20% - 강조색2 5 3 2 3 2 4" xfId="3785"/>
    <cellStyle name="20% - 강조색2 5 3 2 3 2 5" xfId="3786"/>
    <cellStyle name="20% - 강조색2 5 3 2 3 3" xfId="3787"/>
    <cellStyle name="20% - 강조색2 5 3 2 3 4" xfId="3788"/>
    <cellStyle name="20% - 강조색2 5 3 2 3 5" xfId="3789"/>
    <cellStyle name="20% - 강조색2 5 3 2 3 6" xfId="3790"/>
    <cellStyle name="20% - 강조색2 5 3 2 4" xfId="3791"/>
    <cellStyle name="20% - 강조색2 5 3 2 4 2" xfId="3792"/>
    <cellStyle name="20% - 강조색2 5 3 2 4 3" xfId="3793"/>
    <cellStyle name="20% - 강조색2 5 3 2 4 4" xfId="3794"/>
    <cellStyle name="20% - 강조색2 5 3 2 4 5" xfId="3795"/>
    <cellStyle name="20% - 강조색2 5 3 2 5" xfId="3796"/>
    <cellStyle name="20% - 강조색2 5 3 2 6" xfId="3797"/>
    <cellStyle name="20% - 강조색2 5 3 2 7" xfId="3798"/>
    <cellStyle name="20% - 강조색2 5 3 2 8" xfId="3799"/>
    <cellStyle name="20% - 강조색2 5 3 3" xfId="3800"/>
    <cellStyle name="20% - 강조색2 5 3 3 2" xfId="3801"/>
    <cellStyle name="20% - 강조색2 5 3 3 2 2" xfId="3802"/>
    <cellStyle name="20% - 강조색2 5 3 3 2 3" xfId="3803"/>
    <cellStyle name="20% - 강조색2 5 3 3 2 4" xfId="3804"/>
    <cellStyle name="20% - 강조색2 5 3 3 2 5" xfId="3805"/>
    <cellStyle name="20% - 강조색2 5 3 3 3" xfId="3806"/>
    <cellStyle name="20% - 강조색2 5 3 3 4" xfId="3807"/>
    <cellStyle name="20% - 강조색2 5 3 3 5" xfId="3808"/>
    <cellStyle name="20% - 강조색2 5 3 3 6" xfId="3809"/>
    <cellStyle name="20% - 강조색2 5 3 4" xfId="3810"/>
    <cellStyle name="20% - 강조색2 5 3 4 2" xfId="3811"/>
    <cellStyle name="20% - 강조색2 5 3 4 2 2" xfId="3812"/>
    <cellStyle name="20% - 강조색2 5 3 4 2 3" xfId="3813"/>
    <cellStyle name="20% - 강조색2 5 3 4 2 4" xfId="3814"/>
    <cellStyle name="20% - 강조색2 5 3 4 2 5" xfId="3815"/>
    <cellStyle name="20% - 강조색2 5 3 4 3" xfId="3816"/>
    <cellStyle name="20% - 강조색2 5 3 4 4" xfId="3817"/>
    <cellStyle name="20% - 강조색2 5 3 4 5" xfId="3818"/>
    <cellStyle name="20% - 강조색2 5 3 4 6" xfId="3819"/>
    <cellStyle name="20% - 강조색2 5 3 5" xfId="3820"/>
    <cellStyle name="20% - 강조색2 5 3 5 2" xfId="3821"/>
    <cellStyle name="20% - 강조색2 5 3 5 3" xfId="3822"/>
    <cellStyle name="20% - 강조색2 5 3 5 4" xfId="3823"/>
    <cellStyle name="20% - 강조색2 5 3 5 5" xfId="3824"/>
    <cellStyle name="20% - 강조색2 5 3 6" xfId="3825"/>
    <cellStyle name="20% - 강조색2 5 3 7" xfId="3826"/>
    <cellStyle name="20% - 강조색2 5 3 8" xfId="3827"/>
    <cellStyle name="20% - 강조색2 5 3 9" xfId="3828"/>
    <cellStyle name="20% - 강조색2 5 4" xfId="3829"/>
    <cellStyle name="20% - 강조색2 5 4 2" xfId="3830"/>
    <cellStyle name="20% - 강조색2 5 4 2 2" xfId="3831"/>
    <cellStyle name="20% - 강조색2 5 4 2 2 2" xfId="3832"/>
    <cellStyle name="20% - 강조색2 5 4 2 2 3" xfId="3833"/>
    <cellStyle name="20% - 강조색2 5 4 2 2 4" xfId="3834"/>
    <cellStyle name="20% - 강조색2 5 4 2 2 5" xfId="3835"/>
    <cellStyle name="20% - 강조색2 5 4 2 3" xfId="3836"/>
    <cellStyle name="20% - 강조색2 5 4 2 4" xfId="3837"/>
    <cellStyle name="20% - 강조색2 5 4 2 5" xfId="3838"/>
    <cellStyle name="20% - 강조색2 5 4 2 6" xfId="3839"/>
    <cellStyle name="20% - 강조색2 5 4 3" xfId="3840"/>
    <cellStyle name="20% - 강조색2 5 4 3 2" xfId="3841"/>
    <cellStyle name="20% - 강조색2 5 4 3 2 2" xfId="3842"/>
    <cellStyle name="20% - 강조색2 5 4 3 2 3" xfId="3843"/>
    <cellStyle name="20% - 강조색2 5 4 3 2 4" xfId="3844"/>
    <cellStyle name="20% - 강조색2 5 4 3 2 5" xfId="3845"/>
    <cellStyle name="20% - 강조색2 5 4 3 3" xfId="3846"/>
    <cellStyle name="20% - 강조색2 5 4 3 4" xfId="3847"/>
    <cellStyle name="20% - 강조색2 5 4 3 5" xfId="3848"/>
    <cellStyle name="20% - 강조색2 5 4 3 6" xfId="3849"/>
    <cellStyle name="20% - 강조색2 5 4 4" xfId="3850"/>
    <cellStyle name="20% - 강조색2 5 4 4 2" xfId="3851"/>
    <cellStyle name="20% - 강조색2 5 4 4 3" xfId="3852"/>
    <cellStyle name="20% - 강조색2 5 4 4 4" xfId="3853"/>
    <cellStyle name="20% - 강조색2 5 4 4 5" xfId="3854"/>
    <cellStyle name="20% - 강조색2 5 4 5" xfId="3855"/>
    <cellStyle name="20% - 강조색2 5 4 6" xfId="3856"/>
    <cellStyle name="20% - 강조색2 5 4 7" xfId="3857"/>
    <cellStyle name="20% - 강조색2 5 4 8" xfId="3858"/>
    <cellStyle name="20% - 강조색2 5 5" xfId="3859"/>
    <cellStyle name="20% - 강조색2 5 5 2" xfId="3860"/>
    <cellStyle name="20% - 강조색2 5 5 2 2" xfId="3861"/>
    <cellStyle name="20% - 강조색2 5 5 2 2 2" xfId="3862"/>
    <cellStyle name="20% - 강조색2 5 5 2 2 3" xfId="3863"/>
    <cellStyle name="20% - 강조색2 5 5 2 2 4" xfId="3864"/>
    <cellStyle name="20% - 강조색2 5 5 2 2 5" xfId="3865"/>
    <cellStyle name="20% - 강조색2 5 5 2 3" xfId="3866"/>
    <cellStyle name="20% - 강조색2 5 5 2 4" xfId="3867"/>
    <cellStyle name="20% - 강조색2 5 5 2 5" xfId="3868"/>
    <cellStyle name="20% - 강조색2 5 5 2 6" xfId="3869"/>
    <cellStyle name="20% - 강조색2 5 5 3" xfId="3870"/>
    <cellStyle name="20% - 강조색2 5 5 3 2" xfId="3871"/>
    <cellStyle name="20% - 강조색2 5 5 3 3" xfId="3872"/>
    <cellStyle name="20% - 강조색2 5 5 3 4" xfId="3873"/>
    <cellStyle name="20% - 강조색2 5 5 3 5" xfId="3874"/>
    <cellStyle name="20% - 강조색2 5 5 4" xfId="3875"/>
    <cellStyle name="20% - 강조색2 5 5 5" xfId="3876"/>
    <cellStyle name="20% - 강조색2 5 5 6" xfId="3877"/>
    <cellStyle name="20% - 강조색2 5 5 7" xfId="3878"/>
    <cellStyle name="20% - 강조색2 5 6" xfId="3879"/>
    <cellStyle name="20% - 강조색2 5 6 2" xfId="3880"/>
    <cellStyle name="20% - 강조색2 5 6 2 2" xfId="3881"/>
    <cellStyle name="20% - 강조색2 5 6 2 3" xfId="3882"/>
    <cellStyle name="20% - 강조색2 5 6 2 4" xfId="3883"/>
    <cellStyle name="20% - 강조색2 5 6 2 5" xfId="3884"/>
    <cellStyle name="20% - 강조색2 5 6 3" xfId="3885"/>
    <cellStyle name="20% - 강조색2 5 6 4" xfId="3886"/>
    <cellStyle name="20% - 강조색2 5 6 5" xfId="3887"/>
    <cellStyle name="20% - 강조색2 5 6 6" xfId="3888"/>
    <cellStyle name="20% - 강조색2 5 7" xfId="3889"/>
    <cellStyle name="20% - 강조색2 5 7 2" xfId="3890"/>
    <cellStyle name="20% - 강조색2 5 7 3" xfId="3891"/>
    <cellStyle name="20% - 강조색2 5 7 4" xfId="3892"/>
    <cellStyle name="20% - 강조색2 5 7 5" xfId="3893"/>
    <cellStyle name="20% - 강조색2 5 8" xfId="3894"/>
    <cellStyle name="20% - 강조색2 5 9" xfId="3895"/>
    <cellStyle name="20% - 강조색2 6" xfId="3896"/>
    <cellStyle name="20% - 강조색2 6 10" xfId="3897"/>
    <cellStyle name="20% - 강조색2 6 11" xfId="3898"/>
    <cellStyle name="20% - 강조색2 6 2" xfId="3899"/>
    <cellStyle name="20% - 강조색2 6 2 10" xfId="3900"/>
    <cellStyle name="20% - 강조색2 6 2 2" xfId="3901"/>
    <cellStyle name="20% - 강조색2 6 2 2 2" xfId="3902"/>
    <cellStyle name="20% - 강조색2 6 2 2 2 2" xfId="3903"/>
    <cellStyle name="20% - 강조색2 6 2 2 2 2 2" xfId="3904"/>
    <cellStyle name="20% - 강조색2 6 2 2 2 2 2 2" xfId="3905"/>
    <cellStyle name="20% - 강조색2 6 2 2 2 2 2 3" xfId="3906"/>
    <cellStyle name="20% - 강조색2 6 2 2 2 2 2 4" xfId="3907"/>
    <cellStyle name="20% - 강조색2 6 2 2 2 2 2 5" xfId="3908"/>
    <cellStyle name="20% - 강조색2 6 2 2 2 2 3" xfId="3909"/>
    <cellStyle name="20% - 강조색2 6 2 2 2 2 4" xfId="3910"/>
    <cellStyle name="20% - 강조색2 6 2 2 2 2 5" xfId="3911"/>
    <cellStyle name="20% - 강조색2 6 2 2 2 2 6" xfId="3912"/>
    <cellStyle name="20% - 강조색2 6 2 2 2 3" xfId="3913"/>
    <cellStyle name="20% - 강조색2 6 2 2 2 3 2" xfId="3914"/>
    <cellStyle name="20% - 강조색2 6 2 2 2 3 2 2" xfId="3915"/>
    <cellStyle name="20% - 강조색2 6 2 2 2 3 2 3" xfId="3916"/>
    <cellStyle name="20% - 강조색2 6 2 2 2 3 2 4" xfId="3917"/>
    <cellStyle name="20% - 강조색2 6 2 2 2 3 2 5" xfId="3918"/>
    <cellStyle name="20% - 강조색2 6 2 2 2 3 3" xfId="3919"/>
    <cellStyle name="20% - 강조색2 6 2 2 2 3 4" xfId="3920"/>
    <cellStyle name="20% - 강조색2 6 2 2 2 3 5" xfId="3921"/>
    <cellStyle name="20% - 강조색2 6 2 2 2 3 6" xfId="3922"/>
    <cellStyle name="20% - 강조색2 6 2 2 2 4" xfId="3923"/>
    <cellStyle name="20% - 강조색2 6 2 2 2 4 2" xfId="3924"/>
    <cellStyle name="20% - 강조색2 6 2 2 2 4 3" xfId="3925"/>
    <cellStyle name="20% - 강조색2 6 2 2 2 4 4" xfId="3926"/>
    <cellStyle name="20% - 강조색2 6 2 2 2 4 5" xfId="3927"/>
    <cellStyle name="20% - 강조색2 6 2 2 2 5" xfId="3928"/>
    <cellStyle name="20% - 강조색2 6 2 2 2 6" xfId="3929"/>
    <cellStyle name="20% - 강조색2 6 2 2 2 7" xfId="3930"/>
    <cellStyle name="20% - 강조색2 6 2 2 2 8" xfId="3931"/>
    <cellStyle name="20% - 강조색2 6 2 2 3" xfId="3932"/>
    <cellStyle name="20% - 강조색2 6 2 2 3 2" xfId="3933"/>
    <cellStyle name="20% - 강조색2 6 2 2 3 2 2" xfId="3934"/>
    <cellStyle name="20% - 강조색2 6 2 2 3 2 3" xfId="3935"/>
    <cellStyle name="20% - 강조색2 6 2 2 3 2 4" xfId="3936"/>
    <cellStyle name="20% - 강조색2 6 2 2 3 2 5" xfId="3937"/>
    <cellStyle name="20% - 강조색2 6 2 2 3 3" xfId="3938"/>
    <cellStyle name="20% - 강조색2 6 2 2 3 4" xfId="3939"/>
    <cellStyle name="20% - 강조색2 6 2 2 3 5" xfId="3940"/>
    <cellStyle name="20% - 강조색2 6 2 2 3 6" xfId="3941"/>
    <cellStyle name="20% - 강조색2 6 2 2 4" xfId="3942"/>
    <cellStyle name="20% - 강조색2 6 2 2 4 2" xfId="3943"/>
    <cellStyle name="20% - 강조색2 6 2 2 4 2 2" xfId="3944"/>
    <cellStyle name="20% - 강조색2 6 2 2 4 2 3" xfId="3945"/>
    <cellStyle name="20% - 강조색2 6 2 2 4 2 4" xfId="3946"/>
    <cellStyle name="20% - 강조색2 6 2 2 4 2 5" xfId="3947"/>
    <cellStyle name="20% - 강조색2 6 2 2 4 3" xfId="3948"/>
    <cellStyle name="20% - 강조색2 6 2 2 4 4" xfId="3949"/>
    <cellStyle name="20% - 강조색2 6 2 2 4 5" xfId="3950"/>
    <cellStyle name="20% - 강조색2 6 2 2 4 6" xfId="3951"/>
    <cellStyle name="20% - 강조색2 6 2 2 5" xfId="3952"/>
    <cellStyle name="20% - 강조색2 6 2 2 5 2" xfId="3953"/>
    <cellStyle name="20% - 강조색2 6 2 2 5 3" xfId="3954"/>
    <cellStyle name="20% - 강조색2 6 2 2 5 4" xfId="3955"/>
    <cellStyle name="20% - 강조색2 6 2 2 5 5" xfId="3956"/>
    <cellStyle name="20% - 강조색2 6 2 2 6" xfId="3957"/>
    <cellStyle name="20% - 강조색2 6 2 2 7" xfId="3958"/>
    <cellStyle name="20% - 강조색2 6 2 2 8" xfId="3959"/>
    <cellStyle name="20% - 강조색2 6 2 2 9" xfId="3960"/>
    <cellStyle name="20% - 강조색2 6 2 3" xfId="3961"/>
    <cellStyle name="20% - 강조색2 6 2 3 2" xfId="3962"/>
    <cellStyle name="20% - 강조색2 6 2 3 2 2" xfId="3963"/>
    <cellStyle name="20% - 강조색2 6 2 3 2 2 2" xfId="3964"/>
    <cellStyle name="20% - 강조색2 6 2 3 2 2 3" xfId="3965"/>
    <cellStyle name="20% - 강조색2 6 2 3 2 2 4" xfId="3966"/>
    <cellStyle name="20% - 강조색2 6 2 3 2 2 5" xfId="3967"/>
    <cellStyle name="20% - 강조색2 6 2 3 2 3" xfId="3968"/>
    <cellStyle name="20% - 강조색2 6 2 3 2 4" xfId="3969"/>
    <cellStyle name="20% - 강조색2 6 2 3 2 5" xfId="3970"/>
    <cellStyle name="20% - 강조색2 6 2 3 2 6" xfId="3971"/>
    <cellStyle name="20% - 강조색2 6 2 3 3" xfId="3972"/>
    <cellStyle name="20% - 강조색2 6 2 3 3 2" xfId="3973"/>
    <cellStyle name="20% - 강조색2 6 2 3 3 2 2" xfId="3974"/>
    <cellStyle name="20% - 강조색2 6 2 3 3 2 3" xfId="3975"/>
    <cellStyle name="20% - 강조색2 6 2 3 3 2 4" xfId="3976"/>
    <cellStyle name="20% - 강조색2 6 2 3 3 2 5" xfId="3977"/>
    <cellStyle name="20% - 강조색2 6 2 3 3 3" xfId="3978"/>
    <cellStyle name="20% - 강조색2 6 2 3 3 4" xfId="3979"/>
    <cellStyle name="20% - 강조색2 6 2 3 3 5" xfId="3980"/>
    <cellStyle name="20% - 강조색2 6 2 3 3 6" xfId="3981"/>
    <cellStyle name="20% - 강조색2 6 2 3 4" xfId="3982"/>
    <cellStyle name="20% - 강조색2 6 2 3 4 2" xfId="3983"/>
    <cellStyle name="20% - 강조색2 6 2 3 4 3" xfId="3984"/>
    <cellStyle name="20% - 강조색2 6 2 3 4 4" xfId="3985"/>
    <cellStyle name="20% - 강조색2 6 2 3 4 5" xfId="3986"/>
    <cellStyle name="20% - 강조색2 6 2 3 5" xfId="3987"/>
    <cellStyle name="20% - 강조색2 6 2 3 6" xfId="3988"/>
    <cellStyle name="20% - 강조색2 6 2 3 7" xfId="3989"/>
    <cellStyle name="20% - 강조색2 6 2 3 8" xfId="3990"/>
    <cellStyle name="20% - 강조색2 6 2 4" xfId="3991"/>
    <cellStyle name="20% - 강조색2 6 2 4 2" xfId="3992"/>
    <cellStyle name="20% - 강조색2 6 2 4 2 2" xfId="3993"/>
    <cellStyle name="20% - 강조색2 6 2 4 2 3" xfId="3994"/>
    <cellStyle name="20% - 강조색2 6 2 4 2 4" xfId="3995"/>
    <cellStyle name="20% - 강조색2 6 2 4 2 5" xfId="3996"/>
    <cellStyle name="20% - 강조색2 6 2 4 3" xfId="3997"/>
    <cellStyle name="20% - 강조색2 6 2 4 4" xfId="3998"/>
    <cellStyle name="20% - 강조색2 6 2 4 5" xfId="3999"/>
    <cellStyle name="20% - 강조색2 6 2 4 6" xfId="4000"/>
    <cellStyle name="20% - 강조색2 6 2 5" xfId="4001"/>
    <cellStyle name="20% - 강조색2 6 2 5 2" xfId="4002"/>
    <cellStyle name="20% - 강조색2 6 2 5 2 2" xfId="4003"/>
    <cellStyle name="20% - 강조색2 6 2 5 2 3" xfId="4004"/>
    <cellStyle name="20% - 강조색2 6 2 5 2 4" xfId="4005"/>
    <cellStyle name="20% - 강조색2 6 2 5 2 5" xfId="4006"/>
    <cellStyle name="20% - 강조색2 6 2 5 3" xfId="4007"/>
    <cellStyle name="20% - 강조색2 6 2 5 4" xfId="4008"/>
    <cellStyle name="20% - 강조색2 6 2 5 5" xfId="4009"/>
    <cellStyle name="20% - 강조색2 6 2 5 6" xfId="4010"/>
    <cellStyle name="20% - 강조색2 6 2 6" xfId="4011"/>
    <cellStyle name="20% - 강조색2 6 2 6 2" xfId="4012"/>
    <cellStyle name="20% - 강조색2 6 2 6 3" xfId="4013"/>
    <cellStyle name="20% - 강조색2 6 2 6 4" xfId="4014"/>
    <cellStyle name="20% - 강조색2 6 2 6 5" xfId="4015"/>
    <cellStyle name="20% - 강조색2 6 2 7" xfId="4016"/>
    <cellStyle name="20% - 강조색2 6 2 8" xfId="4017"/>
    <cellStyle name="20% - 강조색2 6 2 9" xfId="4018"/>
    <cellStyle name="20% - 강조색2 6 3" xfId="4019"/>
    <cellStyle name="20% - 강조색2 6 3 2" xfId="4020"/>
    <cellStyle name="20% - 강조색2 6 3 2 2" xfId="4021"/>
    <cellStyle name="20% - 강조색2 6 3 2 2 2" xfId="4022"/>
    <cellStyle name="20% - 강조색2 6 3 2 2 2 2" xfId="4023"/>
    <cellStyle name="20% - 강조색2 6 3 2 2 2 3" xfId="4024"/>
    <cellStyle name="20% - 강조색2 6 3 2 2 2 4" xfId="4025"/>
    <cellStyle name="20% - 강조색2 6 3 2 2 2 5" xfId="4026"/>
    <cellStyle name="20% - 강조색2 6 3 2 2 3" xfId="4027"/>
    <cellStyle name="20% - 강조색2 6 3 2 2 4" xfId="4028"/>
    <cellStyle name="20% - 강조색2 6 3 2 2 5" xfId="4029"/>
    <cellStyle name="20% - 강조색2 6 3 2 2 6" xfId="4030"/>
    <cellStyle name="20% - 강조색2 6 3 2 3" xfId="4031"/>
    <cellStyle name="20% - 강조색2 6 3 2 3 2" xfId="4032"/>
    <cellStyle name="20% - 강조색2 6 3 2 3 2 2" xfId="4033"/>
    <cellStyle name="20% - 강조색2 6 3 2 3 2 3" xfId="4034"/>
    <cellStyle name="20% - 강조색2 6 3 2 3 2 4" xfId="4035"/>
    <cellStyle name="20% - 강조색2 6 3 2 3 2 5" xfId="4036"/>
    <cellStyle name="20% - 강조색2 6 3 2 3 3" xfId="4037"/>
    <cellStyle name="20% - 강조색2 6 3 2 3 4" xfId="4038"/>
    <cellStyle name="20% - 강조색2 6 3 2 3 5" xfId="4039"/>
    <cellStyle name="20% - 강조색2 6 3 2 3 6" xfId="4040"/>
    <cellStyle name="20% - 강조색2 6 3 2 4" xfId="4041"/>
    <cellStyle name="20% - 강조색2 6 3 2 4 2" xfId="4042"/>
    <cellStyle name="20% - 강조색2 6 3 2 4 3" xfId="4043"/>
    <cellStyle name="20% - 강조색2 6 3 2 4 4" xfId="4044"/>
    <cellStyle name="20% - 강조색2 6 3 2 4 5" xfId="4045"/>
    <cellStyle name="20% - 강조색2 6 3 2 5" xfId="4046"/>
    <cellStyle name="20% - 강조색2 6 3 2 6" xfId="4047"/>
    <cellStyle name="20% - 강조색2 6 3 2 7" xfId="4048"/>
    <cellStyle name="20% - 강조색2 6 3 2 8" xfId="4049"/>
    <cellStyle name="20% - 강조색2 6 3 3" xfId="4050"/>
    <cellStyle name="20% - 강조색2 6 3 3 2" xfId="4051"/>
    <cellStyle name="20% - 강조색2 6 3 3 2 2" xfId="4052"/>
    <cellStyle name="20% - 강조색2 6 3 3 2 3" xfId="4053"/>
    <cellStyle name="20% - 강조색2 6 3 3 2 4" xfId="4054"/>
    <cellStyle name="20% - 강조색2 6 3 3 2 5" xfId="4055"/>
    <cellStyle name="20% - 강조색2 6 3 3 3" xfId="4056"/>
    <cellStyle name="20% - 강조색2 6 3 3 4" xfId="4057"/>
    <cellStyle name="20% - 강조색2 6 3 3 5" xfId="4058"/>
    <cellStyle name="20% - 강조색2 6 3 3 6" xfId="4059"/>
    <cellStyle name="20% - 강조색2 6 3 4" xfId="4060"/>
    <cellStyle name="20% - 강조색2 6 3 4 2" xfId="4061"/>
    <cellStyle name="20% - 강조색2 6 3 4 2 2" xfId="4062"/>
    <cellStyle name="20% - 강조색2 6 3 4 2 3" xfId="4063"/>
    <cellStyle name="20% - 강조색2 6 3 4 2 4" xfId="4064"/>
    <cellStyle name="20% - 강조색2 6 3 4 2 5" xfId="4065"/>
    <cellStyle name="20% - 강조색2 6 3 4 3" xfId="4066"/>
    <cellStyle name="20% - 강조색2 6 3 4 4" xfId="4067"/>
    <cellStyle name="20% - 강조색2 6 3 4 5" xfId="4068"/>
    <cellStyle name="20% - 강조색2 6 3 4 6" xfId="4069"/>
    <cellStyle name="20% - 강조색2 6 3 5" xfId="4070"/>
    <cellStyle name="20% - 강조색2 6 3 5 2" xfId="4071"/>
    <cellStyle name="20% - 강조색2 6 3 5 3" xfId="4072"/>
    <cellStyle name="20% - 강조색2 6 3 5 4" xfId="4073"/>
    <cellStyle name="20% - 강조색2 6 3 5 5" xfId="4074"/>
    <cellStyle name="20% - 강조색2 6 3 6" xfId="4075"/>
    <cellStyle name="20% - 강조색2 6 3 7" xfId="4076"/>
    <cellStyle name="20% - 강조색2 6 3 8" xfId="4077"/>
    <cellStyle name="20% - 강조색2 6 3 9" xfId="4078"/>
    <cellStyle name="20% - 강조색2 6 4" xfId="4079"/>
    <cellStyle name="20% - 강조색2 6 4 2" xfId="4080"/>
    <cellStyle name="20% - 강조색2 6 4 2 2" xfId="4081"/>
    <cellStyle name="20% - 강조색2 6 4 2 2 2" xfId="4082"/>
    <cellStyle name="20% - 강조색2 6 4 2 2 3" xfId="4083"/>
    <cellStyle name="20% - 강조색2 6 4 2 2 4" xfId="4084"/>
    <cellStyle name="20% - 강조색2 6 4 2 2 5" xfId="4085"/>
    <cellStyle name="20% - 강조색2 6 4 2 3" xfId="4086"/>
    <cellStyle name="20% - 강조색2 6 4 2 4" xfId="4087"/>
    <cellStyle name="20% - 강조색2 6 4 2 5" xfId="4088"/>
    <cellStyle name="20% - 강조색2 6 4 2 6" xfId="4089"/>
    <cellStyle name="20% - 강조색2 6 4 3" xfId="4090"/>
    <cellStyle name="20% - 강조색2 6 4 3 2" xfId="4091"/>
    <cellStyle name="20% - 강조색2 6 4 3 2 2" xfId="4092"/>
    <cellStyle name="20% - 강조색2 6 4 3 2 3" xfId="4093"/>
    <cellStyle name="20% - 강조색2 6 4 3 2 4" xfId="4094"/>
    <cellStyle name="20% - 강조색2 6 4 3 2 5" xfId="4095"/>
    <cellStyle name="20% - 강조색2 6 4 3 3" xfId="4096"/>
    <cellStyle name="20% - 강조색2 6 4 3 4" xfId="4097"/>
    <cellStyle name="20% - 강조색2 6 4 3 5" xfId="4098"/>
    <cellStyle name="20% - 강조색2 6 4 3 6" xfId="4099"/>
    <cellStyle name="20% - 강조색2 6 4 4" xfId="4100"/>
    <cellStyle name="20% - 강조색2 6 4 4 2" xfId="4101"/>
    <cellStyle name="20% - 강조색2 6 4 4 3" xfId="4102"/>
    <cellStyle name="20% - 강조색2 6 4 4 4" xfId="4103"/>
    <cellStyle name="20% - 강조색2 6 4 4 5" xfId="4104"/>
    <cellStyle name="20% - 강조색2 6 4 5" xfId="4105"/>
    <cellStyle name="20% - 강조색2 6 4 6" xfId="4106"/>
    <cellStyle name="20% - 강조색2 6 4 7" xfId="4107"/>
    <cellStyle name="20% - 강조색2 6 4 8" xfId="4108"/>
    <cellStyle name="20% - 강조색2 6 5" xfId="4109"/>
    <cellStyle name="20% - 강조색2 6 5 2" xfId="4110"/>
    <cellStyle name="20% - 강조색2 6 5 2 2" xfId="4111"/>
    <cellStyle name="20% - 강조색2 6 5 2 2 2" xfId="4112"/>
    <cellStyle name="20% - 강조색2 6 5 2 2 3" xfId="4113"/>
    <cellStyle name="20% - 강조색2 6 5 2 2 4" xfId="4114"/>
    <cellStyle name="20% - 강조색2 6 5 2 2 5" xfId="4115"/>
    <cellStyle name="20% - 강조색2 6 5 2 3" xfId="4116"/>
    <cellStyle name="20% - 강조색2 6 5 2 4" xfId="4117"/>
    <cellStyle name="20% - 강조색2 6 5 2 5" xfId="4118"/>
    <cellStyle name="20% - 강조색2 6 5 2 6" xfId="4119"/>
    <cellStyle name="20% - 강조색2 6 5 3" xfId="4120"/>
    <cellStyle name="20% - 강조색2 6 5 3 2" xfId="4121"/>
    <cellStyle name="20% - 강조색2 6 5 3 3" xfId="4122"/>
    <cellStyle name="20% - 강조색2 6 5 3 4" xfId="4123"/>
    <cellStyle name="20% - 강조색2 6 5 3 5" xfId="4124"/>
    <cellStyle name="20% - 강조색2 6 5 4" xfId="4125"/>
    <cellStyle name="20% - 강조색2 6 5 5" xfId="4126"/>
    <cellStyle name="20% - 강조색2 6 5 6" xfId="4127"/>
    <cellStyle name="20% - 강조색2 6 5 7" xfId="4128"/>
    <cellStyle name="20% - 강조색2 6 6" xfId="4129"/>
    <cellStyle name="20% - 강조색2 6 6 2" xfId="4130"/>
    <cellStyle name="20% - 강조색2 6 6 2 2" xfId="4131"/>
    <cellStyle name="20% - 강조색2 6 6 2 3" xfId="4132"/>
    <cellStyle name="20% - 강조색2 6 6 2 4" xfId="4133"/>
    <cellStyle name="20% - 강조색2 6 6 2 5" xfId="4134"/>
    <cellStyle name="20% - 강조색2 6 6 3" xfId="4135"/>
    <cellStyle name="20% - 강조색2 6 6 4" xfId="4136"/>
    <cellStyle name="20% - 강조색2 6 6 5" xfId="4137"/>
    <cellStyle name="20% - 강조색2 6 6 6" xfId="4138"/>
    <cellStyle name="20% - 강조색2 6 7" xfId="4139"/>
    <cellStyle name="20% - 강조색2 6 7 2" xfId="4140"/>
    <cellStyle name="20% - 강조색2 6 7 3" xfId="4141"/>
    <cellStyle name="20% - 강조색2 6 7 4" xfId="4142"/>
    <cellStyle name="20% - 강조색2 6 7 5" xfId="4143"/>
    <cellStyle name="20% - 강조색2 6 8" xfId="4144"/>
    <cellStyle name="20% - 강조색2 6 9" xfId="4145"/>
    <cellStyle name="20% - 강조색2 7" xfId="4146"/>
    <cellStyle name="20% - 강조색2 7 10" xfId="4147"/>
    <cellStyle name="20% - 강조색2 7 2" xfId="4148"/>
    <cellStyle name="20% - 강조색2 7 2 2" xfId="4149"/>
    <cellStyle name="20% - 강조색2 7 2 2 2" xfId="4150"/>
    <cellStyle name="20% - 강조색2 7 2 2 2 2" xfId="4151"/>
    <cellStyle name="20% - 강조색2 7 2 2 2 2 2" xfId="4152"/>
    <cellStyle name="20% - 강조색2 7 2 2 2 2 3" xfId="4153"/>
    <cellStyle name="20% - 강조색2 7 2 2 2 2 4" xfId="4154"/>
    <cellStyle name="20% - 강조색2 7 2 2 2 2 5" xfId="4155"/>
    <cellStyle name="20% - 강조색2 7 2 2 2 3" xfId="4156"/>
    <cellStyle name="20% - 강조색2 7 2 2 2 4" xfId="4157"/>
    <cellStyle name="20% - 강조색2 7 2 2 2 5" xfId="4158"/>
    <cellStyle name="20% - 강조색2 7 2 2 2 6" xfId="4159"/>
    <cellStyle name="20% - 강조색2 7 2 2 3" xfId="4160"/>
    <cellStyle name="20% - 강조색2 7 2 2 3 2" xfId="4161"/>
    <cellStyle name="20% - 강조색2 7 2 2 3 2 2" xfId="4162"/>
    <cellStyle name="20% - 강조색2 7 2 2 3 2 3" xfId="4163"/>
    <cellStyle name="20% - 강조색2 7 2 2 3 2 4" xfId="4164"/>
    <cellStyle name="20% - 강조색2 7 2 2 3 2 5" xfId="4165"/>
    <cellStyle name="20% - 강조색2 7 2 2 3 3" xfId="4166"/>
    <cellStyle name="20% - 강조색2 7 2 2 3 4" xfId="4167"/>
    <cellStyle name="20% - 강조색2 7 2 2 3 5" xfId="4168"/>
    <cellStyle name="20% - 강조색2 7 2 2 3 6" xfId="4169"/>
    <cellStyle name="20% - 강조색2 7 2 2 4" xfId="4170"/>
    <cellStyle name="20% - 강조색2 7 2 2 4 2" xfId="4171"/>
    <cellStyle name="20% - 강조색2 7 2 2 4 3" xfId="4172"/>
    <cellStyle name="20% - 강조색2 7 2 2 4 4" xfId="4173"/>
    <cellStyle name="20% - 강조색2 7 2 2 4 5" xfId="4174"/>
    <cellStyle name="20% - 강조색2 7 2 2 5" xfId="4175"/>
    <cellStyle name="20% - 강조색2 7 2 2 6" xfId="4176"/>
    <cellStyle name="20% - 강조색2 7 2 2 7" xfId="4177"/>
    <cellStyle name="20% - 강조색2 7 2 2 8" xfId="4178"/>
    <cellStyle name="20% - 강조색2 7 2 3" xfId="4179"/>
    <cellStyle name="20% - 강조색2 7 2 3 2" xfId="4180"/>
    <cellStyle name="20% - 강조색2 7 2 3 2 2" xfId="4181"/>
    <cellStyle name="20% - 강조색2 7 2 3 2 3" xfId="4182"/>
    <cellStyle name="20% - 강조색2 7 2 3 2 4" xfId="4183"/>
    <cellStyle name="20% - 강조색2 7 2 3 2 5" xfId="4184"/>
    <cellStyle name="20% - 강조색2 7 2 3 3" xfId="4185"/>
    <cellStyle name="20% - 강조색2 7 2 3 4" xfId="4186"/>
    <cellStyle name="20% - 강조색2 7 2 3 5" xfId="4187"/>
    <cellStyle name="20% - 강조색2 7 2 3 6" xfId="4188"/>
    <cellStyle name="20% - 강조색2 7 2 4" xfId="4189"/>
    <cellStyle name="20% - 강조색2 7 2 4 2" xfId="4190"/>
    <cellStyle name="20% - 강조색2 7 2 4 2 2" xfId="4191"/>
    <cellStyle name="20% - 강조색2 7 2 4 2 3" xfId="4192"/>
    <cellStyle name="20% - 강조색2 7 2 4 2 4" xfId="4193"/>
    <cellStyle name="20% - 강조색2 7 2 4 2 5" xfId="4194"/>
    <cellStyle name="20% - 강조색2 7 2 4 3" xfId="4195"/>
    <cellStyle name="20% - 강조색2 7 2 4 4" xfId="4196"/>
    <cellStyle name="20% - 강조색2 7 2 4 5" xfId="4197"/>
    <cellStyle name="20% - 강조색2 7 2 4 6" xfId="4198"/>
    <cellStyle name="20% - 강조색2 7 2 5" xfId="4199"/>
    <cellStyle name="20% - 강조색2 7 2 5 2" xfId="4200"/>
    <cellStyle name="20% - 강조색2 7 2 5 3" xfId="4201"/>
    <cellStyle name="20% - 강조색2 7 2 5 4" xfId="4202"/>
    <cellStyle name="20% - 강조색2 7 2 5 5" xfId="4203"/>
    <cellStyle name="20% - 강조색2 7 2 6" xfId="4204"/>
    <cellStyle name="20% - 강조색2 7 2 7" xfId="4205"/>
    <cellStyle name="20% - 강조색2 7 2 8" xfId="4206"/>
    <cellStyle name="20% - 강조색2 7 2 9" xfId="4207"/>
    <cellStyle name="20% - 강조색2 7 3" xfId="4208"/>
    <cellStyle name="20% - 강조색2 7 3 2" xfId="4209"/>
    <cellStyle name="20% - 강조색2 7 3 2 2" xfId="4210"/>
    <cellStyle name="20% - 강조색2 7 3 2 2 2" xfId="4211"/>
    <cellStyle name="20% - 강조색2 7 3 2 2 3" xfId="4212"/>
    <cellStyle name="20% - 강조색2 7 3 2 2 4" xfId="4213"/>
    <cellStyle name="20% - 강조색2 7 3 2 2 5" xfId="4214"/>
    <cellStyle name="20% - 강조색2 7 3 2 3" xfId="4215"/>
    <cellStyle name="20% - 강조색2 7 3 2 4" xfId="4216"/>
    <cellStyle name="20% - 강조색2 7 3 2 5" xfId="4217"/>
    <cellStyle name="20% - 강조색2 7 3 2 6" xfId="4218"/>
    <cellStyle name="20% - 강조색2 7 3 3" xfId="4219"/>
    <cellStyle name="20% - 강조색2 7 3 3 2" xfId="4220"/>
    <cellStyle name="20% - 강조색2 7 3 3 2 2" xfId="4221"/>
    <cellStyle name="20% - 강조색2 7 3 3 2 3" xfId="4222"/>
    <cellStyle name="20% - 강조색2 7 3 3 2 4" xfId="4223"/>
    <cellStyle name="20% - 강조색2 7 3 3 2 5" xfId="4224"/>
    <cellStyle name="20% - 강조색2 7 3 3 3" xfId="4225"/>
    <cellStyle name="20% - 강조색2 7 3 3 4" xfId="4226"/>
    <cellStyle name="20% - 강조색2 7 3 3 5" xfId="4227"/>
    <cellStyle name="20% - 강조색2 7 3 3 6" xfId="4228"/>
    <cellStyle name="20% - 강조색2 7 3 4" xfId="4229"/>
    <cellStyle name="20% - 강조색2 7 3 4 2" xfId="4230"/>
    <cellStyle name="20% - 강조색2 7 3 4 3" xfId="4231"/>
    <cellStyle name="20% - 강조색2 7 3 4 4" xfId="4232"/>
    <cellStyle name="20% - 강조색2 7 3 4 5" xfId="4233"/>
    <cellStyle name="20% - 강조색2 7 3 5" xfId="4234"/>
    <cellStyle name="20% - 강조색2 7 3 6" xfId="4235"/>
    <cellStyle name="20% - 강조색2 7 3 7" xfId="4236"/>
    <cellStyle name="20% - 강조색2 7 3 8" xfId="4237"/>
    <cellStyle name="20% - 강조색2 7 4" xfId="4238"/>
    <cellStyle name="20% - 강조색2 7 4 2" xfId="4239"/>
    <cellStyle name="20% - 강조색2 7 4 2 2" xfId="4240"/>
    <cellStyle name="20% - 강조색2 7 4 2 3" xfId="4241"/>
    <cellStyle name="20% - 강조색2 7 4 2 4" xfId="4242"/>
    <cellStyle name="20% - 강조색2 7 4 2 5" xfId="4243"/>
    <cellStyle name="20% - 강조색2 7 4 3" xfId="4244"/>
    <cellStyle name="20% - 강조색2 7 4 4" xfId="4245"/>
    <cellStyle name="20% - 강조색2 7 4 5" xfId="4246"/>
    <cellStyle name="20% - 강조색2 7 4 6" xfId="4247"/>
    <cellStyle name="20% - 강조색2 7 5" xfId="4248"/>
    <cellStyle name="20% - 강조색2 7 5 2" xfId="4249"/>
    <cellStyle name="20% - 강조색2 7 5 2 2" xfId="4250"/>
    <cellStyle name="20% - 강조색2 7 5 2 3" xfId="4251"/>
    <cellStyle name="20% - 강조색2 7 5 2 4" xfId="4252"/>
    <cellStyle name="20% - 강조색2 7 5 2 5" xfId="4253"/>
    <cellStyle name="20% - 강조색2 7 5 3" xfId="4254"/>
    <cellStyle name="20% - 강조색2 7 5 4" xfId="4255"/>
    <cellStyle name="20% - 강조색2 7 5 5" xfId="4256"/>
    <cellStyle name="20% - 강조색2 7 5 6" xfId="4257"/>
    <cellStyle name="20% - 강조색2 7 6" xfId="4258"/>
    <cellStyle name="20% - 강조색2 7 6 2" xfId="4259"/>
    <cellStyle name="20% - 강조색2 7 6 3" xfId="4260"/>
    <cellStyle name="20% - 강조색2 7 6 4" xfId="4261"/>
    <cellStyle name="20% - 강조색2 7 6 5" xfId="4262"/>
    <cellStyle name="20% - 강조색2 7 7" xfId="4263"/>
    <cellStyle name="20% - 강조색2 7 8" xfId="4264"/>
    <cellStyle name="20% - 강조색2 7 9" xfId="4265"/>
    <cellStyle name="20% - 강조색2 8" xfId="4266"/>
    <cellStyle name="20% - 강조색2 8 2" xfId="4267"/>
    <cellStyle name="20% - 강조색2 8 2 2" xfId="4268"/>
    <cellStyle name="20% - 강조색2 8 2 2 2" xfId="4269"/>
    <cellStyle name="20% - 강조색2 8 2 2 2 2" xfId="4270"/>
    <cellStyle name="20% - 강조색2 8 2 2 2 3" xfId="4271"/>
    <cellStyle name="20% - 강조색2 8 2 2 2 4" xfId="4272"/>
    <cellStyle name="20% - 강조색2 8 2 2 2 5" xfId="4273"/>
    <cellStyle name="20% - 강조색2 8 2 2 3" xfId="4274"/>
    <cellStyle name="20% - 강조색2 8 2 2 4" xfId="4275"/>
    <cellStyle name="20% - 강조색2 8 2 2 5" xfId="4276"/>
    <cellStyle name="20% - 강조색2 8 2 2 6" xfId="4277"/>
    <cellStyle name="20% - 강조색2 8 2 3" xfId="4278"/>
    <cellStyle name="20% - 강조색2 8 2 3 2" xfId="4279"/>
    <cellStyle name="20% - 강조색2 8 2 3 2 2" xfId="4280"/>
    <cellStyle name="20% - 강조색2 8 2 3 2 3" xfId="4281"/>
    <cellStyle name="20% - 강조색2 8 2 3 2 4" xfId="4282"/>
    <cellStyle name="20% - 강조색2 8 2 3 2 5" xfId="4283"/>
    <cellStyle name="20% - 강조색2 8 2 3 3" xfId="4284"/>
    <cellStyle name="20% - 강조색2 8 2 3 4" xfId="4285"/>
    <cellStyle name="20% - 강조색2 8 2 3 5" xfId="4286"/>
    <cellStyle name="20% - 강조색2 8 2 3 6" xfId="4287"/>
    <cellStyle name="20% - 강조색2 8 2 4" xfId="4288"/>
    <cellStyle name="20% - 강조색2 8 2 4 2" xfId="4289"/>
    <cellStyle name="20% - 강조색2 8 2 4 3" xfId="4290"/>
    <cellStyle name="20% - 강조색2 8 2 4 4" xfId="4291"/>
    <cellStyle name="20% - 강조색2 8 2 4 5" xfId="4292"/>
    <cellStyle name="20% - 강조색2 8 2 5" xfId="4293"/>
    <cellStyle name="20% - 강조색2 8 2 6" xfId="4294"/>
    <cellStyle name="20% - 강조색2 8 2 7" xfId="4295"/>
    <cellStyle name="20% - 강조색2 8 2 8" xfId="4296"/>
    <cellStyle name="20% - 강조색2 8 3" xfId="4297"/>
    <cellStyle name="20% - 강조색2 8 3 2" xfId="4298"/>
    <cellStyle name="20% - 강조색2 8 3 2 2" xfId="4299"/>
    <cellStyle name="20% - 강조색2 8 3 2 3" xfId="4300"/>
    <cellStyle name="20% - 강조색2 8 3 2 4" xfId="4301"/>
    <cellStyle name="20% - 강조색2 8 3 2 5" xfId="4302"/>
    <cellStyle name="20% - 강조색2 8 3 3" xfId="4303"/>
    <cellStyle name="20% - 강조색2 8 3 4" xfId="4304"/>
    <cellStyle name="20% - 강조색2 8 3 5" xfId="4305"/>
    <cellStyle name="20% - 강조색2 8 3 6" xfId="4306"/>
    <cellStyle name="20% - 강조색2 8 4" xfId="4307"/>
    <cellStyle name="20% - 강조색2 8 4 2" xfId="4308"/>
    <cellStyle name="20% - 강조색2 8 4 2 2" xfId="4309"/>
    <cellStyle name="20% - 강조색2 8 4 2 3" xfId="4310"/>
    <cellStyle name="20% - 강조색2 8 4 2 4" xfId="4311"/>
    <cellStyle name="20% - 강조색2 8 4 2 5" xfId="4312"/>
    <cellStyle name="20% - 강조색2 8 4 3" xfId="4313"/>
    <cellStyle name="20% - 강조색2 8 4 4" xfId="4314"/>
    <cellStyle name="20% - 강조색2 8 4 5" xfId="4315"/>
    <cellStyle name="20% - 강조색2 8 4 6" xfId="4316"/>
    <cellStyle name="20% - 강조색2 8 5" xfId="4317"/>
    <cellStyle name="20% - 강조색2 8 5 2" xfId="4318"/>
    <cellStyle name="20% - 강조색2 8 5 3" xfId="4319"/>
    <cellStyle name="20% - 강조색2 8 5 4" xfId="4320"/>
    <cellStyle name="20% - 강조색2 8 5 5" xfId="4321"/>
    <cellStyle name="20% - 강조색2 8 6" xfId="4322"/>
    <cellStyle name="20% - 강조색2 8 7" xfId="4323"/>
    <cellStyle name="20% - 강조색2 8 8" xfId="4324"/>
    <cellStyle name="20% - 강조색2 8 9" xfId="4325"/>
    <cellStyle name="20% - 강조색2 9" xfId="4326"/>
    <cellStyle name="20% - 강조색2 9 2" xfId="4327"/>
    <cellStyle name="20% - 강조색2 9 2 2" xfId="4328"/>
    <cellStyle name="20% - 강조색2 9 2 2 2" xfId="4329"/>
    <cellStyle name="20% - 강조색2 9 2 2 2 2" xfId="4330"/>
    <cellStyle name="20% - 강조색2 9 2 2 2 3" xfId="4331"/>
    <cellStyle name="20% - 강조색2 9 2 2 2 4" xfId="4332"/>
    <cellStyle name="20% - 강조색2 9 2 2 2 5" xfId="4333"/>
    <cellStyle name="20% - 강조색2 9 2 2 3" xfId="4334"/>
    <cellStyle name="20% - 강조색2 9 2 2 4" xfId="4335"/>
    <cellStyle name="20% - 강조색2 9 2 2 5" xfId="4336"/>
    <cellStyle name="20% - 강조색2 9 2 2 6" xfId="4337"/>
    <cellStyle name="20% - 강조색2 9 2 3" xfId="4338"/>
    <cellStyle name="20% - 강조색2 9 2 3 2" xfId="4339"/>
    <cellStyle name="20% - 강조색2 9 2 3 2 2" xfId="4340"/>
    <cellStyle name="20% - 강조색2 9 2 3 2 3" xfId="4341"/>
    <cellStyle name="20% - 강조색2 9 2 3 2 4" xfId="4342"/>
    <cellStyle name="20% - 강조색2 9 2 3 2 5" xfId="4343"/>
    <cellStyle name="20% - 강조색2 9 2 3 3" xfId="4344"/>
    <cellStyle name="20% - 강조색2 9 2 3 4" xfId="4345"/>
    <cellStyle name="20% - 강조색2 9 2 3 5" xfId="4346"/>
    <cellStyle name="20% - 강조색2 9 2 3 6" xfId="4347"/>
    <cellStyle name="20% - 강조색2 9 2 4" xfId="4348"/>
    <cellStyle name="20% - 강조색2 9 2 4 2" xfId="4349"/>
    <cellStyle name="20% - 강조색2 9 2 4 3" xfId="4350"/>
    <cellStyle name="20% - 강조색2 9 2 4 4" xfId="4351"/>
    <cellStyle name="20% - 강조색2 9 2 4 5" xfId="4352"/>
    <cellStyle name="20% - 강조색2 9 2 5" xfId="4353"/>
    <cellStyle name="20% - 강조색2 9 2 6" xfId="4354"/>
    <cellStyle name="20% - 강조색2 9 2 7" xfId="4355"/>
    <cellStyle name="20% - 강조색2 9 2 8" xfId="4356"/>
    <cellStyle name="20% - 강조색2 9 3" xfId="4357"/>
    <cellStyle name="20% - 강조색2 9 3 2" xfId="4358"/>
    <cellStyle name="20% - 강조색2 9 3 2 2" xfId="4359"/>
    <cellStyle name="20% - 강조색2 9 3 2 3" xfId="4360"/>
    <cellStyle name="20% - 강조색2 9 3 2 4" xfId="4361"/>
    <cellStyle name="20% - 강조색2 9 3 2 5" xfId="4362"/>
    <cellStyle name="20% - 강조색2 9 3 3" xfId="4363"/>
    <cellStyle name="20% - 강조색2 9 3 4" xfId="4364"/>
    <cellStyle name="20% - 강조색2 9 3 5" xfId="4365"/>
    <cellStyle name="20% - 강조색2 9 3 6" xfId="4366"/>
    <cellStyle name="20% - 강조색2 9 4" xfId="4367"/>
    <cellStyle name="20% - 강조색2 9 4 2" xfId="4368"/>
    <cellStyle name="20% - 강조색2 9 4 2 2" xfId="4369"/>
    <cellStyle name="20% - 강조색2 9 4 2 3" xfId="4370"/>
    <cellStyle name="20% - 강조색2 9 4 2 4" xfId="4371"/>
    <cellStyle name="20% - 강조색2 9 4 2 5" xfId="4372"/>
    <cellStyle name="20% - 강조색2 9 4 3" xfId="4373"/>
    <cellStyle name="20% - 강조색2 9 4 4" xfId="4374"/>
    <cellStyle name="20% - 강조색2 9 4 5" xfId="4375"/>
    <cellStyle name="20% - 강조색2 9 4 6" xfId="4376"/>
    <cellStyle name="20% - 강조색2 9 5" xfId="4377"/>
    <cellStyle name="20% - 강조색2 9 5 2" xfId="4378"/>
    <cellStyle name="20% - 강조색2 9 5 3" xfId="4379"/>
    <cellStyle name="20% - 강조색2 9 5 4" xfId="4380"/>
    <cellStyle name="20% - 강조색2 9 5 5" xfId="4381"/>
    <cellStyle name="20% - 강조색2 9 6" xfId="4382"/>
    <cellStyle name="20% - 강조색2 9 7" xfId="4383"/>
    <cellStyle name="20% - 강조색2 9 8" xfId="4384"/>
    <cellStyle name="20% - 강조색2 9 9" xfId="4385"/>
    <cellStyle name="20% - 강조색3 10" xfId="4386"/>
    <cellStyle name="20% - 강조색3 10 2" xfId="4387"/>
    <cellStyle name="20% - 강조색3 10 2 2" xfId="4388"/>
    <cellStyle name="20% - 강조색3 10 2 2 2" xfId="4389"/>
    <cellStyle name="20% - 강조색3 10 2 2 3" xfId="4390"/>
    <cellStyle name="20% - 강조색3 10 2 2 4" xfId="4391"/>
    <cellStyle name="20% - 강조색3 10 2 2 5" xfId="4392"/>
    <cellStyle name="20% - 강조색3 10 2 3" xfId="4393"/>
    <cellStyle name="20% - 강조색3 10 2 4" xfId="4394"/>
    <cellStyle name="20% - 강조색3 10 2 5" xfId="4395"/>
    <cellStyle name="20% - 강조색3 10 2 6" xfId="4396"/>
    <cellStyle name="20% - 강조색3 10 3" xfId="4397"/>
    <cellStyle name="20% - 강조색3 10 3 2" xfId="4398"/>
    <cellStyle name="20% - 강조색3 10 3 2 2" xfId="4399"/>
    <cellStyle name="20% - 강조색3 10 3 2 3" xfId="4400"/>
    <cellStyle name="20% - 강조색3 10 3 2 4" xfId="4401"/>
    <cellStyle name="20% - 강조색3 10 3 2 5" xfId="4402"/>
    <cellStyle name="20% - 강조색3 10 3 3" xfId="4403"/>
    <cellStyle name="20% - 강조색3 10 3 4" xfId="4404"/>
    <cellStyle name="20% - 강조색3 10 3 5" xfId="4405"/>
    <cellStyle name="20% - 강조색3 10 3 6" xfId="4406"/>
    <cellStyle name="20% - 강조색3 10 4" xfId="4407"/>
    <cellStyle name="20% - 강조색3 10 4 2" xfId="4408"/>
    <cellStyle name="20% - 강조색3 10 4 3" xfId="4409"/>
    <cellStyle name="20% - 강조색3 10 4 4" xfId="4410"/>
    <cellStyle name="20% - 강조색3 10 4 5" xfId="4411"/>
    <cellStyle name="20% - 강조색3 10 5" xfId="4412"/>
    <cellStyle name="20% - 강조색3 10 6" xfId="4413"/>
    <cellStyle name="20% - 강조색3 10 7" xfId="4414"/>
    <cellStyle name="20% - 강조색3 10 8" xfId="4415"/>
    <cellStyle name="20% - 강조색3 11" xfId="4416"/>
    <cellStyle name="20% - 강조색3 11 2" xfId="4417"/>
    <cellStyle name="20% - 강조색3 11 2 2" xfId="4418"/>
    <cellStyle name="20% - 강조색3 11 2 2 2" xfId="4419"/>
    <cellStyle name="20% - 강조색3 11 2 2 3" xfId="4420"/>
    <cellStyle name="20% - 강조색3 11 2 2 4" xfId="4421"/>
    <cellStyle name="20% - 강조색3 11 2 2 5" xfId="4422"/>
    <cellStyle name="20% - 강조색3 11 2 3" xfId="4423"/>
    <cellStyle name="20% - 강조색3 11 2 4" xfId="4424"/>
    <cellStyle name="20% - 강조색3 11 2 5" xfId="4425"/>
    <cellStyle name="20% - 강조색3 11 2 6" xfId="4426"/>
    <cellStyle name="20% - 강조색3 11 3" xfId="4427"/>
    <cellStyle name="20% - 강조색3 11 3 2" xfId="4428"/>
    <cellStyle name="20% - 강조색3 11 3 3" xfId="4429"/>
    <cellStyle name="20% - 강조색3 11 3 4" xfId="4430"/>
    <cellStyle name="20% - 강조색3 11 3 5" xfId="4431"/>
    <cellStyle name="20% - 강조색3 11 4" xfId="4432"/>
    <cellStyle name="20% - 강조색3 11 5" xfId="4433"/>
    <cellStyle name="20% - 강조색3 11 6" xfId="4434"/>
    <cellStyle name="20% - 강조색3 11 7" xfId="4435"/>
    <cellStyle name="20% - 강조색3 12" xfId="4436"/>
    <cellStyle name="20% - 강조색3 12 2" xfId="4437"/>
    <cellStyle name="20% - 강조색3 12 2 2" xfId="4438"/>
    <cellStyle name="20% - 강조색3 12 2 3" xfId="4439"/>
    <cellStyle name="20% - 강조색3 12 2 4" xfId="4440"/>
    <cellStyle name="20% - 강조색3 12 2 5" xfId="4441"/>
    <cellStyle name="20% - 강조색3 12 3" xfId="4442"/>
    <cellStyle name="20% - 강조색3 12 4" xfId="4443"/>
    <cellStyle name="20% - 강조색3 12 5" xfId="4444"/>
    <cellStyle name="20% - 강조색3 12 6" xfId="4445"/>
    <cellStyle name="20% - 강조색3 13" xfId="4446"/>
    <cellStyle name="20% - 강조색3 13 2" xfId="4447"/>
    <cellStyle name="20% - 강조색3 13 3" xfId="4448"/>
    <cellStyle name="20% - 강조색3 13 4" xfId="4449"/>
    <cellStyle name="20% - 강조색3 13 5" xfId="4450"/>
    <cellStyle name="20% - 강조색3 2" xfId="4451"/>
    <cellStyle name="20% - 강조색3 2 10" xfId="4452"/>
    <cellStyle name="20% - 강조색3 2 10 2" xfId="4453"/>
    <cellStyle name="20% - 강조색3 2 10 3" xfId="4454"/>
    <cellStyle name="20% - 강조색3 2 10 4" xfId="4455"/>
    <cellStyle name="20% - 강조색3 2 10 5" xfId="4456"/>
    <cellStyle name="20% - 강조색3 2 11" xfId="4457"/>
    <cellStyle name="20% - 강조색3 2 12" xfId="4458"/>
    <cellStyle name="20% - 강조색3 2 13" xfId="4459"/>
    <cellStyle name="20% - 강조색3 2 14" xfId="4460"/>
    <cellStyle name="20% - 강조색3 2 15" xfId="4461"/>
    <cellStyle name="20% - 강조색3 2 16" xfId="4462"/>
    <cellStyle name="20% - 강조색3 2 17" xfId="4463"/>
    <cellStyle name="20% - 강조색3 2 18" xfId="4464"/>
    <cellStyle name="20% - 강조색3 2 19" xfId="4465"/>
    <cellStyle name="20% - 강조색3 2 2" xfId="4466"/>
    <cellStyle name="20% - 강조색3 2 2 10" xfId="4467"/>
    <cellStyle name="20% - 강조색3 2 2 11" xfId="4468"/>
    <cellStyle name="20% - 강조색3 2 2 12" xfId="4469"/>
    <cellStyle name="20% - 강조색3 2 2 2" xfId="4470"/>
    <cellStyle name="20% - 강조색3 2 2 3" xfId="4471"/>
    <cellStyle name="20% - 강조색3 2 2 3 10" xfId="4472"/>
    <cellStyle name="20% - 강조색3 2 2 3 2" xfId="4473"/>
    <cellStyle name="20% - 강조색3 2 2 3 2 2" xfId="4474"/>
    <cellStyle name="20% - 강조색3 2 2 3 2 2 2" xfId="4475"/>
    <cellStyle name="20% - 강조색3 2 2 3 2 2 2 2" xfId="4476"/>
    <cellStyle name="20% - 강조색3 2 2 3 2 2 2 2 2" xfId="4477"/>
    <cellStyle name="20% - 강조색3 2 2 3 2 2 2 2 3" xfId="4478"/>
    <cellStyle name="20% - 강조색3 2 2 3 2 2 2 2 4" xfId="4479"/>
    <cellStyle name="20% - 강조색3 2 2 3 2 2 2 2 5" xfId="4480"/>
    <cellStyle name="20% - 강조색3 2 2 3 2 2 2 3" xfId="4481"/>
    <cellStyle name="20% - 강조색3 2 2 3 2 2 2 4" xfId="4482"/>
    <cellStyle name="20% - 강조색3 2 2 3 2 2 2 5" xfId="4483"/>
    <cellStyle name="20% - 강조색3 2 2 3 2 2 2 6" xfId="4484"/>
    <cellStyle name="20% - 강조색3 2 2 3 2 2 3" xfId="4485"/>
    <cellStyle name="20% - 강조색3 2 2 3 2 2 3 2" xfId="4486"/>
    <cellStyle name="20% - 강조색3 2 2 3 2 2 3 2 2" xfId="4487"/>
    <cellStyle name="20% - 강조색3 2 2 3 2 2 3 2 3" xfId="4488"/>
    <cellStyle name="20% - 강조색3 2 2 3 2 2 3 2 4" xfId="4489"/>
    <cellStyle name="20% - 강조색3 2 2 3 2 2 3 2 5" xfId="4490"/>
    <cellStyle name="20% - 강조색3 2 2 3 2 2 3 3" xfId="4491"/>
    <cellStyle name="20% - 강조색3 2 2 3 2 2 3 4" xfId="4492"/>
    <cellStyle name="20% - 강조색3 2 2 3 2 2 3 5" xfId="4493"/>
    <cellStyle name="20% - 강조색3 2 2 3 2 2 3 6" xfId="4494"/>
    <cellStyle name="20% - 강조색3 2 2 3 2 2 4" xfId="4495"/>
    <cellStyle name="20% - 강조색3 2 2 3 2 2 4 2" xfId="4496"/>
    <cellStyle name="20% - 강조색3 2 2 3 2 2 4 3" xfId="4497"/>
    <cellStyle name="20% - 강조색3 2 2 3 2 2 4 4" xfId="4498"/>
    <cellStyle name="20% - 강조색3 2 2 3 2 2 4 5" xfId="4499"/>
    <cellStyle name="20% - 강조색3 2 2 3 2 2 5" xfId="4500"/>
    <cellStyle name="20% - 강조색3 2 2 3 2 2 6" xfId="4501"/>
    <cellStyle name="20% - 강조색3 2 2 3 2 2 7" xfId="4502"/>
    <cellStyle name="20% - 강조색3 2 2 3 2 2 8" xfId="4503"/>
    <cellStyle name="20% - 강조색3 2 2 3 2 3" xfId="4504"/>
    <cellStyle name="20% - 강조색3 2 2 3 2 3 2" xfId="4505"/>
    <cellStyle name="20% - 강조색3 2 2 3 2 3 2 2" xfId="4506"/>
    <cellStyle name="20% - 강조색3 2 2 3 2 3 2 3" xfId="4507"/>
    <cellStyle name="20% - 강조색3 2 2 3 2 3 2 4" xfId="4508"/>
    <cellStyle name="20% - 강조색3 2 2 3 2 3 2 5" xfId="4509"/>
    <cellStyle name="20% - 강조색3 2 2 3 2 3 3" xfId="4510"/>
    <cellStyle name="20% - 강조색3 2 2 3 2 3 4" xfId="4511"/>
    <cellStyle name="20% - 강조색3 2 2 3 2 3 5" xfId="4512"/>
    <cellStyle name="20% - 강조색3 2 2 3 2 3 6" xfId="4513"/>
    <cellStyle name="20% - 강조색3 2 2 3 2 4" xfId="4514"/>
    <cellStyle name="20% - 강조색3 2 2 3 2 4 2" xfId="4515"/>
    <cellStyle name="20% - 강조색3 2 2 3 2 4 2 2" xfId="4516"/>
    <cellStyle name="20% - 강조색3 2 2 3 2 4 2 3" xfId="4517"/>
    <cellStyle name="20% - 강조색3 2 2 3 2 4 2 4" xfId="4518"/>
    <cellStyle name="20% - 강조색3 2 2 3 2 4 2 5" xfId="4519"/>
    <cellStyle name="20% - 강조색3 2 2 3 2 4 3" xfId="4520"/>
    <cellStyle name="20% - 강조색3 2 2 3 2 4 4" xfId="4521"/>
    <cellStyle name="20% - 강조색3 2 2 3 2 4 5" xfId="4522"/>
    <cellStyle name="20% - 강조색3 2 2 3 2 4 6" xfId="4523"/>
    <cellStyle name="20% - 강조색3 2 2 3 2 5" xfId="4524"/>
    <cellStyle name="20% - 강조색3 2 2 3 2 5 2" xfId="4525"/>
    <cellStyle name="20% - 강조색3 2 2 3 2 5 3" xfId="4526"/>
    <cellStyle name="20% - 강조색3 2 2 3 2 5 4" xfId="4527"/>
    <cellStyle name="20% - 강조색3 2 2 3 2 5 5" xfId="4528"/>
    <cellStyle name="20% - 강조색3 2 2 3 2 6" xfId="4529"/>
    <cellStyle name="20% - 강조색3 2 2 3 2 7" xfId="4530"/>
    <cellStyle name="20% - 강조색3 2 2 3 2 8" xfId="4531"/>
    <cellStyle name="20% - 강조색3 2 2 3 2 9" xfId="4532"/>
    <cellStyle name="20% - 강조색3 2 2 3 3" xfId="4533"/>
    <cellStyle name="20% - 강조색3 2 2 3 3 2" xfId="4534"/>
    <cellStyle name="20% - 강조색3 2 2 3 3 2 2" xfId="4535"/>
    <cellStyle name="20% - 강조색3 2 2 3 3 2 2 2" xfId="4536"/>
    <cellStyle name="20% - 강조색3 2 2 3 3 2 2 3" xfId="4537"/>
    <cellStyle name="20% - 강조색3 2 2 3 3 2 2 4" xfId="4538"/>
    <cellStyle name="20% - 강조색3 2 2 3 3 2 2 5" xfId="4539"/>
    <cellStyle name="20% - 강조색3 2 2 3 3 2 3" xfId="4540"/>
    <cellStyle name="20% - 강조색3 2 2 3 3 2 4" xfId="4541"/>
    <cellStyle name="20% - 강조색3 2 2 3 3 2 5" xfId="4542"/>
    <cellStyle name="20% - 강조색3 2 2 3 3 2 6" xfId="4543"/>
    <cellStyle name="20% - 강조색3 2 2 3 3 3" xfId="4544"/>
    <cellStyle name="20% - 강조색3 2 2 3 3 3 2" xfId="4545"/>
    <cellStyle name="20% - 강조색3 2 2 3 3 3 2 2" xfId="4546"/>
    <cellStyle name="20% - 강조색3 2 2 3 3 3 2 3" xfId="4547"/>
    <cellStyle name="20% - 강조색3 2 2 3 3 3 2 4" xfId="4548"/>
    <cellStyle name="20% - 강조색3 2 2 3 3 3 2 5" xfId="4549"/>
    <cellStyle name="20% - 강조색3 2 2 3 3 3 3" xfId="4550"/>
    <cellStyle name="20% - 강조색3 2 2 3 3 3 4" xfId="4551"/>
    <cellStyle name="20% - 강조색3 2 2 3 3 3 5" xfId="4552"/>
    <cellStyle name="20% - 강조색3 2 2 3 3 3 6" xfId="4553"/>
    <cellStyle name="20% - 강조색3 2 2 3 3 4" xfId="4554"/>
    <cellStyle name="20% - 강조색3 2 2 3 3 4 2" xfId="4555"/>
    <cellStyle name="20% - 강조색3 2 2 3 3 4 3" xfId="4556"/>
    <cellStyle name="20% - 강조색3 2 2 3 3 4 4" xfId="4557"/>
    <cellStyle name="20% - 강조색3 2 2 3 3 4 5" xfId="4558"/>
    <cellStyle name="20% - 강조색3 2 2 3 3 5" xfId="4559"/>
    <cellStyle name="20% - 강조색3 2 2 3 3 6" xfId="4560"/>
    <cellStyle name="20% - 강조색3 2 2 3 3 7" xfId="4561"/>
    <cellStyle name="20% - 강조색3 2 2 3 3 8" xfId="4562"/>
    <cellStyle name="20% - 강조색3 2 2 3 4" xfId="4563"/>
    <cellStyle name="20% - 강조색3 2 2 3 4 2" xfId="4564"/>
    <cellStyle name="20% - 강조색3 2 2 3 4 2 2" xfId="4565"/>
    <cellStyle name="20% - 강조색3 2 2 3 4 2 2 2" xfId="4566"/>
    <cellStyle name="20% - 강조색3 2 2 3 4 2 2 3" xfId="4567"/>
    <cellStyle name="20% - 강조색3 2 2 3 4 2 2 4" xfId="4568"/>
    <cellStyle name="20% - 강조색3 2 2 3 4 2 2 5" xfId="4569"/>
    <cellStyle name="20% - 강조색3 2 2 3 4 2 3" xfId="4570"/>
    <cellStyle name="20% - 강조색3 2 2 3 4 2 4" xfId="4571"/>
    <cellStyle name="20% - 강조색3 2 2 3 4 2 5" xfId="4572"/>
    <cellStyle name="20% - 강조색3 2 2 3 4 2 6" xfId="4573"/>
    <cellStyle name="20% - 강조색3 2 2 3 4 3" xfId="4574"/>
    <cellStyle name="20% - 강조색3 2 2 3 4 3 2" xfId="4575"/>
    <cellStyle name="20% - 강조색3 2 2 3 4 3 3" xfId="4576"/>
    <cellStyle name="20% - 강조색3 2 2 3 4 3 4" xfId="4577"/>
    <cellStyle name="20% - 강조색3 2 2 3 4 3 5" xfId="4578"/>
    <cellStyle name="20% - 강조색3 2 2 3 4 4" xfId="4579"/>
    <cellStyle name="20% - 강조색3 2 2 3 4 5" xfId="4580"/>
    <cellStyle name="20% - 강조색3 2 2 3 4 6" xfId="4581"/>
    <cellStyle name="20% - 강조색3 2 2 3 4 7" xfId="4582"/>
    <cellStyle name="20% - 강조색3 2 2 3 5" xfId="4583"/>
    <cellStyle name="20% - 강조색3 2 2 3 5 2" xfId="4584"/>
    <cellStyle name="20% - 강조색3 2 2 3 5 2 2" xfId="4585"/>
    <cellStyle name="20% - 강조색3 2 2 3 5 2 3" xfId="4586"/>
    <cellStyle name="20% - 강조색3 2 2 3 5 2 4" xfId="4587"/>
    <cellStyle name="20% - 강조색3 2 2 3 5 2 5" xfId="4588"/>
    <cellStyle name="20% - 강조색3 2 2 3 5 3" xfId="4589"/>
    <cellStyle name="20% - 강조색3 2 2 3 5 4" xfId="4590"/>
    <cellStyle name="20% - 강조색3 2 2 3 5 5" xfId="4591"/>
    <cellStyle name="20% - 강조색3 2 2 3 5 6" xfId="4592"/>
    <cellStyle name="20% - 강조색3 2 2 3 6" xfId="4593"/>
    <cellStyle name="20% - 강조색3 2 2 3 6 2" xfId="4594"/>
    <cellStyle name="20% - 강조색3 2 2 3 6 3" xfId="4595"/>
    <cellStyle name="20% - 강조색3 2 2 3 6 4" xfId="4596"/>
    <cellStyle name="20% - 강조색3 2 2 3 6 5" xfId="4597"/>
    <cellStyle name="20% - 강조색3 2 2 3 7" xfId="4598"/>
    <cellStyle name="20% - 강조색3 2 2 3 8" xfId="4599"/>
    <cellStyle name="20% - 강조색3 2 2 3 9" xfId="4600"/>
    <cellStyle name="20% - 강조색3 2 2 4" xfId="4601"/>
    <cellStyle name="20% - 강조색3 2 2 4 2" xfId="4602"/>
    <cellStyle name="20% - 강조색3 2 2 4 2 2" xfId="4603"/>
    <cellStyle name="20% - 강조색3 2 2 4 2 2 2" xfId="4604"/>
    <cellStyle name="20% - 강조색3 2 2 4 2 2 2 2" xfId="4605"/>
    <cellStyle name="20% - 강조색3 2 2 4 2 2 2 3" xfId="4606"/>
    <cellStyle name="20% - 강조색3 2 2 4 2 2 2 4" xfId="4607"/>
    <cellStyle name="20% - 강조색3 2 2 4 2 2 2 5" xfId="4608"/>
    <cellStyle name="20% - 강조색3 2 2 4 2 2 3" xfId="4609"/>
    <cellStyle name="20% - 강조색3 2 2 4 2 2 4" xfId="4610"/>
    <cellStyle name="20% - 강조색3 2 2 4 2 2 5" xfId="4611"/>
    <cellStyle name="20% - 강조색3 2 2 4 2 2 6" xfId="4612"/>
    <cellStyle name="20% - 강조색3 2 2 4 2 3" xfId="4613"/>
    <cellStyle name="20% - 강조색3 2 2 4 2 3 2" xfId="4614"/>
    <cellStyle name="20% - 강조색3 2 2 4 2 3 2 2" xfId="4615"/>
    <cellStyle name="20% - 강조색3 2 2 4 2 3 2 3" xfId="4616"/>
    <cellStyle name="20% - 강조색3 2 2 4 2 3 2 4" xfId="4617"/>
    <cellStyle name="20% - 강조색3 2 2 4 2 3 2 5" xfId="4618"/>
    <cellStyle name="20% - 강조색3 2 2 4 2 3 3" xfId="4619"/>
    <cellStyle name="20% - 강조색3 2 2 4 2 3 4" xfId="4620"/>
    <cellStyle name="20% - 강조색3 2 2 4 2 3 5" xfId="4621"/>
    <cellStyle name="20% - 강조색3 2 2 4 2 3 6" xfId="4622"/>
    <cellStyle name="20% - 강조색3 2 2 4 2 4" xfId="4623"/>
    <cellStyle name="20% - 강조색3 2 2 4 2 4 2" xfId="4624"/>
    <cellStyle name="20% - 강조색3 2 2 4 2 4 3" xfId="4625"/>
    <cellStyle name="20% - 강조색3 2 2 4 2 4 4" xfId="4626"/>
    <cellStyle name="20% - 강조색3 2 2 4 2 4 5" xfId="4627"/>
    <cellStyle name="20% - 강조색3 2 2 4 2 5" xfId="4628"/>
    <cellStyle name="20% - 강조색3 2 2 4 2 6" xfId="4629"/>
    <cellStyle name="20% - 강조색3 2 2 4 2 7" xfId="4630"/>
    <cellStyle name="20% - 강조색3 2 2 4 2 8" xfId="4631"/>
    <cellStyle name="20% - 강조색3 2 2 4 3" xfId="4632"/>
    <cellStyle name="20% - 강조색3 2 2 4 3 2" xfId="4633"/>
    <cellStyle name="20% - 강조색3 2 2 4 3 2 2" xfId="4634"/>
    <cellStyle name="20% - 강조색3 2 2 4 3 2 3" xfId="4635"/>
    <cellStyle name="20% - 강조색3 2 2 4 3 2 4" xfId="4636"/>
    <cellStyle name="20% - 강조색3 2 2 4 3 2 5" xfId="4637"/>
    <cellStyle name="20% - 강조색3 2 2 4 3 3" xfId="4638"/>
    <cellStyle name="20% - 강조색3 2 2 4 3 4" xfId="4639"/>
    <cellStyle name="20% - 강조색3 2 2 4 3 5" xfId="4640"/>
    <cellStyle name="20% - 강조색3 2 2 4 3 6" xfId="4641"/>
    <cellStyle name="20% - 강조색3 2 2 4 4" xfId="4642"/>
    <cellStyle name="20% - 강조색3 2 2 4 4 2" xfId="4643"/>
    <cellStyle name="20% - 강조색3 2 2 4 4 2 2" xfId="4644"/>
    <cellStyle name="20% - 강조색3 2 2 4 4 2 3" xfId="4645"/>
    <cellStyle name="20% - 강조색3 2 2 4 4 2 4" xfId="4646"/>
    <cellStyle name="20% - 강조색3 2 2 4 4 2 5" xfId="4647"/>
    <cellStyle name="20% - 강조색3 2 2 4 4 3" xfId="4648"/>
    <cellStyle name="20% - 강조색3 2 2 4 4 4" xfId="4649"/>
    <cellStyle name="20% - 강조색3 2 2 4 4 5" xfId="4650"/>
    <cellStyle name="20% - 강조색3 2 2 4 4 6" xfId="4651"/>
    <cellStyle name="20% - 강조색3 2 2 4 5" xfId="4652"/>
    <cellStyle name="20% - 강조색3 2 2 4 5 2" xfId="4653"/>
    <cellStyle name="20% - 강조색3 2 2 4 5 3" xfId="4654"/>
    <cellStyle name="20% - 강조색3 2 2 4 5 4" xfId="4655"/>
    <cellStyle name="20% - 강조색3 2 2 4 5 5" xfId="4656"/>
    <cellStyle name="20% - 강조색3 2 2 4 6" xfId="4657"/>
    <cellStyle name="20% - 강조색3 2 2 4 7" xfId="4658"/>
    <cellStyle name="20% - 강조색3 2 2 4 8" xfId="4659"/>
    <cellStyle name="20% - 강조색3 2 2 4 9" xfId="4660"/>
    <cellStyle name="20% - 강조색3 2 2 5" xfId="4661"/>
    <cellStyle name="20% - 강조색3 2 2 5 2" xfId="4662"/>
    <cellStyle name="20% - 강조색3 2 2 5 2 2" xfId="4663"/>
    <cellStyle name="20% - 강조색3 2 2 5 2 2 2" xfId="4664"/>
    <cellStyle name="20% - 강조색3 2 2 5 2 2 3" xfId="4665"/>
    <cellStyle name="20% - 강조색3 2 2 5 2 2 4" xfId="4666"/>
    <cellStyle name="20% - 강조색3 2 2 5 2 2 5" xfId="4667"/>
    <cellStyle name="20% - 강조색3 2 2 5 2 3" xfId="4668"/>
    <cellStyle name="20% - 강조색3 2 2 5 2 4" xfId="4669"/>
    <cellStyle name="20% - 강조색3 2 2 5 2 5" xfId="4670"/>
    <cellStyle name="20% - 강조색3 2 2 5 2 6" xfId="4671"/>
    <cellStyle name="20% - 강조색3 2 2 5 3" xfId="4672"/>
    <cellStyle name="20% - 강조색3 2 2 5 3 2" xfId="4673"/>
    <cellStyle name="20% - 강조색3 2 2 5 3 2 2" xfId="4674"/>
    <cellStyle name="20% - 강조색3 2 2 5 3 2 3" xfId="4675"/>
    <cellStyle name="20% - 강조색3 2 2 5 3 2 4" xfId="4676"/>
    <cellStyle name="20% - 강조색3 2 2 5 3 2 5" xfId="4677"/>
    <cellStyle name="20% - 강조색3 2 2 5 3 3" xfId="4678"/>
    <cellStyle name="20% - 강조색3 2 2 5 3 4" xfId="4679"/>
    <cellStyle name="20% - 강조색3 2 2 5 3 5" xfId="4680"/>
    <cellStyle name="20% - 강조색3 2 2 5 3 6" xfId="4681"/>
    <cellStyle name="20% - 강조색3 2 2 5 4" xfId="4682"/>
    <cellStyle name="20% - 강조색3 2 2 5 4 2" xfId="4683"/>
    <cellStyle name="20% - 강조색3 2 2 5 4 3" xfId="4684"/>
    <cellStyle name="20% - 강조색3 2 2 5 4 4" xfId="4685"/>
    <cellStyle name="20% - 강조색3 2 2 5 4 5" xfId="4686"/>
    <cellStyle name="20% - 강조색3 2 2 5 5" xfId="4687"/>
    <cellStyle name="20% - 강조색3 2 2 5 6" xfId="4688"/>
    <cellStyle name="20% - 강조색3 2 2 5 7" xfId="4689"/>
    <cellStyle name="20% - 강조색3 2 2 5 8" xfId="4690"/>
    <cellStyle name="20% - 강조색3 2 2 6" xfId="4691"/>
    <cellStyle name="20% - 강조색3 2 2 6 2" xfId="4692"/>
    <cellStyle name="20% - 강조색3 2 2 6 2 2" xfId="4693"/>
    <cellStyle name="20% - 강조색3 2 2 6 2 2 2" xfId="4694"/>
    <cellStyle name="20% - 강조색3 2 2 6 2 2 3" xfId="4695"/>
    <cellStyle name="20% - 강조색3 2 2 6 2 2 4" xfId="4696"/>
    <cellStyle name="20% - 강조색3 2 2 6 2 2 5" xfId="4697"/>
    <cellStyle name="20% - 강조색3 2 2 6 2 3" xfId="4698"/>
    <cellStyle name="20% - 강조색3 2 2 6 2 4" xfId="4699"/>
    <cellStyle name="20% - 강조색3 2 2 6 2 5" xfId="4700"/>
    <cellStyle name="20% - 강조색3 2 2 6 2 6" xfId="4701"/>
    <cellStyle name="20% - 강조색3 2 2 6 3" xfId="4702"/>
    <cellStyle name="20% - 강조색3 2 2 6 3 2" xfId="4703"/>
    <cellStyle name="20% - 강조색3 2 2 6 3 3" xfId="4704"/>
    <cellStyle name="20% - 강조색3 2 2 6 3 4" xfId="4705"/>
    <cellStyle name="20% - 강조색3 2 2 6 3 5" xfId="4706"/>
    <cellStyle name="20% - 강조색3 2 2 6 4" xfId="4707"/>
    <cellStyle name="20% - 강조색3 2 2 6 5" xfId="4708"/>
    <cellStyle name="20% - 강조색3 2 2 6 6" xfId="4709"/>
    <cellStyle name="20% - 강조색3 2 2 6 7" xfId="4710"/>
    <cellStyle name="20% - 강조색3 2 2 7" xfId="4711"/>
    <cellStyle name="20% - 강조색3 2 2 7 2" xfId="4712"/>
    <cellStyle name="20% - 강조색3 2 2 7 2 2" xfId="4713"/>
    <cellStyle name="20% - 강조색3 2 2 7 2 3" xfId="4714"/>
    <cellStyle name="20% - 강조색3 2 2 7 2 4" xfId="4715"/>
    <cellStyle name="20% - 강조색3 2 2 7 2 5" xfId="4716"/>
    <cellStyle name="20% - 강조색3 2 2 7 3" xfId="4717"/>
    <cellStyle name="20% - 강조색3 2 2 7 4" xfId="4718"/>
    <cellStyle name="20% - 강조색3 2 2 7 5" xfId="4719"/>
    <cellStyle name="20% - 강조색3 2 2 7 6" xfId="4720"/>
    <cellStyle name="20% - 강조색3 2 2 8" xfId="4721"/>
    <cellStyle name="20% - 강조색3 2 2 8 2" xfId="4722"/>
    <cellStyle name="20% - 강조색3 2 2 8 3" xfId="4723"/>
    <cellStyle name="20% - 강조색3 2 2 8 4" xfId="4724"/>
    <cellStyle name="20% - 강조색3 2 2 8 5" xfId="4725"/>
    <cellStyle name="20% - 강조색3 2 2 9" xfId="4726"/>
    <cellStyle name="20% - 강조색3 2 20" xfId="4727"/>
    <cellStyle name="20% - 강조색3 2 21" xfId="4728"/>
    <cellStyle name="20% - 강조색3 2 22" xfId="4729"/>
    <cellStyle name="20% - 강조색3 2 23" xfId="4730"/>
    <cellStyle name="20% - 강조색3 2 24" xfId="4731"/>
    <cellStyle name="20% - 강조색3 2 25" xfId="4732"/>
    <cellStyle name="20% - 강조색3 2 26" xfId="4733"/>
    <cellStyle name="20% - 강조색3 2 27" xfId="4734"/>
    <cellStyle name="20% - 강조색3 2 28" xfId="4735"/>
    <cellStyle name="20% - 강조색3 2 29" xfId="4736"/>
    <cellStyle name="20% - 강조색3 2 3" xfId="4737"/>
    <cellStyle name="20% - 강조색3 2 3 10" xfId="4738"/>
    <cellStyle name="20% - 강조색3 2 3 11" xfId="4739"/>
    <cellStyle name="20% - 강조색3 2 3 12" xfId="4740"/>
    <cellStyle name="20% - 강조색3 2 3 2" xfId="4741"/>
    <cellStyle name="20% - 강조색3 2 3 2 10" xfId="4742"/>
    <cellStyle name="20% - 강조색3 2 3 2 11" xfId="4743"/>
    <cellStyle name="20% - 강조색3 2 3 2 2" xfId="4744"/>
    <cellStyle name="20% - 강조색3 2 3 2 2 10" xfId="4745"/>
    <cellStyle name="20% - 강조색3 2 3 2 2 2" xfId="4746"/>
    <cellStyle name="20% - 강조색3 2 3 2 2 2 2" xfId="4747"/>
    <cellStyle name="20% - 강조색3 2 3 2 2 2 2 2" xfId="4748"/>
    <cellStyle name="20% - 강조색3 2 3 2 2 2 2 2 2" xfId="4749"/>
    <cellStyle name="20% - 강조색3 2 3 2 2 2 2 2 2 2" xfId="4750"/>
    <cellStyle name="20% - 강조색3 2 3 2 2 2 2 2 2 3" xfId="4751"/>
    <cellStyle name="20% - 강조색3 2 3 2 2 2 2 2 2 4" xfId="4752"/>
    <cellStyle name="20% - 강조색3 2 3 2 2 2 2 2 2 5" xfId="4753"/>
    <cellStyle name="20% - 강조색3 2 3 2 2 2 2 2 3" xfId="4754"/>
    <cellStyle name="20% - 강조색3 2 3 2 2 2 2 2 4" xfId="4755"/>
    <cellStyle name="20% - 강조색3 2 3 2 2 2 2 2 5" xfId="4756"/>
    <cellStyle name="20% - 강조색3 2 3 2 2 2 2 2 6" xfId="4757"/>
    <cellStyle name="20% - 강조색3 2 3 2 2 2 2 3" xfId="4758"/>
    <cellStyle name="20% - 강조색3 2 3 2 2 2 2 3 2" xfId="4759"/>
    <cellStyle name="20% - 강조색3 2 3 2 2 2 2 3 2 2" xfId="4760"/>
    <cellStyle name="20% - 강조색3 2 3 2 2 2 2 3 2 3" xfId="4761"/>
    <cellStyle name="20% - 강조색3 2 3 2 2 2 2 3 2 4" xfId="4762"/>
    <cellStyle name="20% - 강조색3 2 3 2 2 2 2 3 2 5" xfId="4763"/>
    <cellStyle name="20% - 강조색3 2 3 2 2 2 2 3 3" xfId="4764"/>
    <cellStyle name="20% - 강조색3 2 3 2 2 2 2 3 4" xfId="4765"/>
    <cellStyle name="20% - 강조색3 2 3 2 2 2 2 3 5" xfId="4766"/>
    <cellStyle name="20% - 강조색3 2 3 2 2 2 2 3 6" xfId="4767"/>
    <cellStyle name="20% - 강조색3 2 3 2 2 2 2 4" xfId="4768"/>
    <cellStyle name="20% - 강조색3 2 3 2 2 2 2 4 2" xfId="4769"/>
    <cellStyle name="20% - 강조색3 2 3 2 2 2 2 4 3" xfId="4770"/>
    <cellStyle name="20% - 강조색3 2 3 2 2 2 2 4 4" xfId="4771"/>
    <cellStyle name="20% - 강조색3 2 3 2 2 2 2 4 5" xfId="4772"/>
    <cellStyle name="20% - 강조색3 2 3 2 2 2 2 5" xfId="4773"/>
    <cellStyle name="20% - 강조색3 2 3 2 2 2 2 6" xfId="4774"/>
    <cellStyle name="20% - 강조색3 2 3 2 2 2 2 7" xfId="4775"/>
    <cellStyle name="20% - 강조색3 2 3 2 2 2 2 8" xfId="4776"/>
    <cellStyle name="20% - 강조색3 2 3 2 2 2 3" xfId="4777"/>
    <cellStyle name="20% - 강조색3 2 3 2 2 2 3 2" xfId="4778"/>
    <cellStyle name="20% - 강조색3 2 3 2 2 2 3 2 2" xfId="4779"/>
    <cellStyle name="20% - 강조색3 2 3 2 2 2 3 2 3" xfId="4780"/>
    <cellStyle name="20% - 강조색3 2 3 2 2 2 3 2 4" xfId="4781"/>
    <cellStyle name="20% - 강조색3 2 3 2 2 2 3 2 5" xfId="4782"/>
    <cellStyle name="20% - 강조색3 2 3 2 2 2 3 3" xfId="4783"/>
    <cellStyle name="20% - 강조색3 2 3 2 2 2 3 4" xfId="4784"/>
    <cellStyle name="20% - 강조색3 2 3 2 2 2 3 5" xfId="4785"/>
    <cellStyle name="20% - 강조색3 2 3 2 2 2 3 6" xfId="4786"/>
    <cellStyle name="20% - 강조색3 2 3 2 2 2 4" xfId="4787"/>
    <cellStyle name="20% - 강조색3 2 3 2 2 2 4 2" xfId="4788"/>
    <cellStyle name="20% - 강조색3 2 3 2 2 2 4 2 2" xfId="4789"/>
    <cellStyle name="20% - 강조색3 2 3 2 2 2 4 2 3" xfId="4790"/>
    <cellStyle name="20% - 강조색3 2 3 2 2 2 4 2 4" xfId="4791"/>
    <cellStyle name="20% - 강조색3 2 3 2 2 2 4 2 5" xfId="4792"/>
    <cellStyle name="20% - 강조색3 2 3 2 2 2 4 3" xfId="4793"/>
    <cellStyle name="20% - 강조색3 2 3 2 2 2 4 4" xfId="4794"/>
    <cellStyle name="20% - 강조색3 2 3 2 2 2 4 5" xfId="4795"/>
    <cellStyle name="20% - 강조색3 2 3 2 2 2 4 6" xfId="4796"/>
    <cellStyle name="20% - 강조색3 2 3 2 2 2 5" xfId="4797"/>
    <cellStyle name="20% - 강조색3 2 3 2 2 2 5 2" xfId="4798"/>
    <cellStyle name="20% - 강조색3 2 3 2 2 2 5 3" xfId="4799"/>
    <cellStyle name="20% - 강조색3 2 3 2 2 2 5 4" xfId="4800"/>
    <cellStyle name="20% - 강조색3 2 3 2 2 2 5 5" xfId="4801"/>
    <cellStyle name="20% - 강조색3 2 3 2 2 2 6" xfId="4802"/>
    <cellStyle name="20% - 강조색3 2 3 2 2 2 7" xfId="4803"/>
    <cellStyle name="20% - 강조색3 2 3 2 2 2 8" xfId="4804"/>
    <cellStyle name="20% - 강조색3 2 3 2 2 2 9" xfId="4805"/>
    <cellStyle name="20% - 강조색3 2 3 2 2 3" xfId="4806"/>
    <cellStyle name="20% - 강조색3 2 3 2 2 3 2" xfId="4807"/>
    <cellStyle name="20% - 강조색3 2 3 2 2 3 2 2" xfId="4808"/>
    <cellStyle name="20% - 강조색3 2 3 2 2 3 2 2 2" xfId="4809"/>
    <cellStyle name="20% - 강조색3 2 3 2 2 3 2 2 3" xfId="4810"/>
    <cellStyle name="20% - 강조색3 2 3 2 2 3 2 2 4" xfId="4811"/>
    <cellStyle name="20% - 강조색3 2 3 2 2 3 2 2 5" xfId="4812"/>
    <cellStyle name="20% - 강조색3 2 3 2 2 3 2 3" xfId="4813"/>
    <cellStyle name="20% - 강조색3 2 3 2 2 3 2 4" xfId="4814"/>
    <cellStyle name="20% - 강조색3 2 3 2 2 3 2 5" xfId="4815"/>
    <cellStyle name="20% - 강조색3 2 3 2 2 3 2 6" xfId="4816"/>
    <cellStyle name="20% - 강조색3 2 3 2 2 3 3" xfId="4817"/>
    <cellStyle name="20% - 강조색3 2 3 2 2 3 3 2" xfId="4818"/>
    <cellStyle name="20% - 강조색3 2 3 2 2 3 3 2 2" xfId="4819"/>
    <cellStyle name="20% - 강조색3 2 3 2 2 3 3 2 3" xfId="4820"/>
    <cellStyle name="20% - 강조색3 2 3 2 2 3 3 2 4" xfId="4821"/>
    <cellStyle name="20% - 강조색3 2 3 2 2 3 3 2 5" xfId="4822"/>
    <cellStyle name="20% - 강조색3 2 3 2 2 3 3 3" xfId="4823"/>
    <cellStyle name="20% - 강조색3 2 3 2 2 3 3 4" xfId="4824"/>
    <cellStyle name="20% - 강조색3 2 3 2 2 3 3 5" xfId="4825"/>
    <cellStyle name="20% - 강조색3 2 3 2 2 3 3 6" xfId="4826"/>
    <cellStyle name="20% - 강조색3 2 3 2 2 3 4" xfId="4827"/>
    <cellStyle name="20% - 강조색3 2 3 2 2 3 4 2" xfId="4828"/>
    <cellStyle name="20% - 강조색3 2 3 2 2 3 4 3" xfId="4829"/>
    <cellStyle name="20% - 강조색3 2 3 2 2 3 4 4" xfId="4830"/>
    <cellStyle name="20% - 강조색3 2 3 2 2 3 4 5" xfId="4831"/>
    <cellStyle name="20% - 강조색3 2 3 2 2 3 5" xfId="4832"/>
    <cellStyle name="20% - 강조색3 2 3 2 2 3 6" xfId="4833"/>
    <cellStyle name="20% - 강조색3 2 3 2 2 3 7" xfId="4834"/>
    <cellStyle name="20% - 강조색3 2 3 2 2 3 8" xfId="4835"/>
    <cellStyle name="20% - 강조색3 2 3 2 2 4" xfId="4836"/>
    <cellStyle name="20% - 강조색3 2 3 2 2 4 2" xfId="4837"/>
    <cellStyle name="20% - 강조색3 2 3 2 2 4 2 2" xfId="4838"/>
    <cellStyle name="20% - 강조색3 2 3 2 2 4 2 3" xfId="4839"/>
    <cellStyle name="20% - 강조색3 2 3 2 2 4 2 4" xfId="4840"/>
    <cellStyle name="20% - 강조색3 2 3 2 2 4 2 5" xfId="4841"/>
    <cellStyle name="20% - 강조색3 2 3 2 2 4 3" xfId="4842"/>
    <cellStyle name="20% - 강조색3 2 3 2 2 4 4" xfId="4843"/>
    <cellStyle name="20% - 강조색3 2 3 2 2 4 5" xfId="4844"/>
    <cellStyle name="20% - 강조색3 2 3 2 2 4 6" xfId="4845"/>
    <cellStyle name="20% - 강조색3 2 3 2 2 5" xfId="4846"/>
    <cellStyle name="20% - 강조색3 2 3 2 2 5 2" xfId="4847"/>
    <cellStyle name="20% - 강조색3 2 3 2 2 5 2 2" xfId="4848"/>
    <cellStyle name="20% - 강조색3 2 3 2 2 5 2 3" xfId="4849"/>
    <cellStyle name="20% - 강조색3 2 3 2 2 5 2 4" xfId="4850"/>
    <cellStyle name="20% - 강조색3 2 3 2 2 5 2 5" xfId="4851"/>
    <cellStyle name="20% - 강조색3 2 3 2 2 5 3" xfId="4852"/>
    <cellStyle name="20% - 강조색3 2 3 2 2 5 4" xfId="4853"/>
    <cellStyle name="20% - 강조색3 2 3 2 2 5 5" xfId="4854"/>
    <cellStyle name="20% - 강조색3 2 3 2 2 5 6" xfId="4855"/>
    <cellStyle name="20% - 강조색3 2 3 2 2 6" xfId="4856"/>
    <cellStyle name="20% - 강조색3 2 3 2 2 6 2" xfId="4857"/>
    <cellStyle name="20% - 강조색3 2 3 2 2 6 3" xfId="4858"/>
    <cellStyle name="20% - 강조색3 2 3 2 2 6 4" xfId="4859"/>
    <cellStyle name="20% - 강조색3 2 3 2 2 6 5" xfId="4860"/>
    <cellStyle name="20% - 강조색3 2 3 2 2 7" xfId="4861"/>
    <cellStyle name="20% - 강조색3 2 3 2 2 8" xfId="4862"/>
    <cellStyle name="20% - 강조색3 2 3 2 2 9" xfId="4863"/>
    <cellStyle name="20% - 강조색3 2 3 2 3" xfId="4864"/>
    <cellStyle name="20% - 강조색3 2 3 2 3 2" xfId="4865"/>
    <cellStyle name="20% - 강조색3 2 3 2 3 2 2" xfId="4866"/>
    <cellStyle name="20% - 강조색3 2 3 2 3 2 2 2" xfId="4867"/>
    <cellStyle name="20% - 강조색3 2 3 2 3 2 2 2 2" xfId="4868"/>
    <cellStyle name="20% - 강조색3 2 3 2 3 2 2 2 3" xfId="4869"/>
    <cellStyle name="20% - 강조색3 2 3 2 3 2 2 2 4" xfId="4870"/>
    <cellStyle name="20% - 강조색3 2 3 2 3 2 2 2 5" xfId="4871"/>
    <cellStyle name="20% - 강조색3 2 3 2 3 2 2 3" xfId="4872"/>
    <cellStyle name="20% - 강조색3 2 3 2 3 2 2 4" xfId="4873"/>
    <cellStyle name="20% - 강조색3 2 3 2 3 2 2 5" xfId="4874"/>
    <cellStyle name="20% - 강조색3 2 3 2 3 2 2 6" xfId="4875"/>
    <cellStyle name="20% - 강조색3 2 3 2 3 2 3" xfId="4876"/>
    <cellStyle name="20% - 강조색3 2 3 2 3 2 3 2" xfId="4877"/>
    <cellStyle name="20% - 강조색3 2 3 2 3 2 3 2 2" xfId="4878"/>
    <cellStyle name="20% - 강조색3 2 3 2 3 2 3 2 3" xfId="4879"/>
    <cellStyle name="20% - 강조색3 2 3 2 3 2 3 2 4" xfId="4880"/>
    <cellStyle name="20% - 강조색3 2 3 2 3 2 3 2 5" xfId="4881"/>
    <cellStyle name="20% - 강조색3 2 3 2 3 2 3 3" xfId="4882"/>
    <cellStyle name="20% - 강조색3 2 3 2 3 2 3 4" xfId="4883"/>
    <cellStyle name="20% - 강조색3 2 3 2 3 2 3 5" xfId="4884"/>
    <cellStyle name="20% - 강조색3 2 3 2 3 2 3 6" xfId="4885"/>
    <cellStyle name="20% - 강조색3 2 3 2 3 2 4" xfId="4886"/>
    <cellStyle name="20% - 강조색3 2 3 2 3 2 4 2" xfId="4887"/>
    <cellStyle name="20% - 강조색3 2 3 2 3 2 4 3" xfId="4888"/>
    <cellStyle name="20% - 강조색3 2 3 2 3 2 4 4" xfId="4889"/>
    <cellStyle name="20% - 강조색3 2 3 2 3 2 4 5" xfId="4890"/>
    <cellStyle name="20% - 강조색3 2 3 2 3 2 5" xfId="4891"/>
    <cellStyle name="20% - 강조색3 2 3 2 3 2 6" xfId="4892"/>
    <cellStyle name="20% - 강조색3 2 3 2 3 2 7" xfId="4893"/>
    <cellStyle name="20% - 강조색3 2 3 2 3 2 8" xfId="4894"/>
    <cellStyle name="20% - 강조색3 2 3 2 3 3" xfId="4895"/>
    <cellStyle name="20% - 강조색3 2 3 2 3 3 2" xfId="4896"/>
    <cellStyle name="20% - 강조색3 2 3 2 3 3 2 2" xfId="4897"/>
    <cellStyle name="20% - 강조색3 2 3 2 3 3 2 3" xfId="4898"/>
    <cellStyle name="20% - 강조색3 2 3 2 3 3 2 4" xfId="4899"/>
    <cellStyle name="20% - 강조색3 2 3 2 3 3 2 5" xfId="4900"/>
    <cellStyle name="20% - 강조색3 2 3 2 3 3 3" xfId="4901"/>
    <cellStyle name="20% - 강조색3 2 3 2 3 3 4" xfId="4902"/>
    <cellStyle name="20% - 강조색3 2 3 2 3 3 5" xfId="4903"/>
    <cellStyle name="20% - 강조색3 2 3 2 3 3 6" xfId="4904"/>
    <cellStyle name="20% - 강조색3 2 3 2 3 4" xfId="4905"/>
    <cellStyle name="20% - 강조색3 2 3 2 3 4 2" xfId="4906"/>
    <cellStyle name="20% - 강조색3 2 3 2 3 4 2 2" xfId="4907"/>
    <cellStyle name="20% - 강조색3 2 3 2 3 4 2 3" xfId="4908"/>
    <cellStyle name="20% - 강조색3 2 3 2 3 4 2 4" xfId="4909"/>
    <cellStyle name="20% - 강조색3 2 3 2 3 4 2 5" xfId="4910"/>
    <cellStyle name="20% - 강조색3 2 3 2 3 4 3" xfId="4911"/>
    <cellStyle name="20% - 강조색3 2 3 2 3 4 4" xfId="4912"/>
    <cellStyle name="20% - 강조색3 2 3 2 3 4 5" xfId="4913"/>
    <cellStyle name="20% - 강조색3 2 3 2 3 4 6" xfId="4914"/>
    <cellStyle name="20% - 강조색3 2 3 2 3 5" xfId="4915"/>
    <cellStyle name="20% - 강조색3 2 3 2 3 5 2" xfId="4916"/>
    <cellStyle name="20% - 강조색3 2 3 2 3 5 3" xfId="4917"/>
    <cellStyle name="20% - 강조색3 2 3 2 3 5 4" xfId="4918"/>
    <cellStyle name="20% - 강조색3 2 3 2 3 5 5" xfId="4919"/>
    <cellStyle name="20% - 강조색3 2 3 2 3 6" xfId="4920"/>
    <cellStyle name="20% - 강조색3 2 3 2 3 7" xfId="4921"/>
    <cellStyle name="20% - 강조색3 2 3 2 3 8" xfId="4922"/>
    <cellStyle name="20% - 강조색3 2 3 2 3 9" xfId="4923"/>
    <cellStyle name="20% - 강조색3 2 3 2 4" xfId="4924"/>
    <cellStyle name="20% - 강조색3 2 3 2 4 2" xfId="4925"/>
    <cellStyle name="20% - 강조색3 2 3 2 4 2 2" xfId="4926"/>
    <cellStyle name="20% - 강조색3 2 3 2 4 2 2 2" xfId="4927"/>
    <cellStyle name="20% - 강조색3 2 3 2 4 2 2 3" xfId="4928"/>
    <cellStyle name="20% - 강조색3 2 3 2 4 2 2 4" xfId="4929"/>
    <cellStyle name="20% - 강조색3 2 3 2 4 2 2 5" xfId="4930"/>
    <cellStyle name="20% - 강조색3 2 3 2 4 2 3" xfId="4931"/>
    <cellStyle name="20% - 강조색3 2 3 2 4 2 4" xfId="4932"/>
    <cellStyle name="20% - 강조색3 2 3 2 4 2 5" xfId="4933"/>
    <cellStyle name="20% - 강조색3 2 3 2 4 2 6" xfId="4934"/>
    <cellStyle name="20% - 강조색3 2 3 2 4 3" xfId="4935"/>
    <cellStyle name="20% - 강조색3 2 3 2 4 3 2" xfId="4936"/>
    <cellStyle name="20% - 강조색3 2 3 2 4 3 2 2" xfId="4937"/>
    <cellStyle name="20% - 강조색3 2 3 2 4 3 2 3" xfId="4938"/>
    <cellStyle name="20% - 강조색3 2 3 2 4 3 2 4" xfId="4939"/>
    <cellStyle name="20% - 강조색3 2 3 2 4 3 2 5" xfId="4940"/>
    <cellStyle name="20% - 강조색3 2 3 2 4 3 3" xfId="4941"/>
    <cellStyle name="20% - 강조색3 2 3 2 4 3 4" xfId="4942"/>
    <cellStyle name="20% - 강조색3 2 3 2 4 3 5" xfId="4943"/>
    <cellStyle name="20% - 강조색3 2 3 2 4 3 6" xfId="4944"/>
    <cellStyle name="20% - 강조색3 2 3 2 4 4" xfId="4945"/>
    <cellStyle name="20% - 강조색3 2 3 2 4 4 2" xfId="4946"/>
    <cellStyle name="20% - 강조색3 2 3 2 4 4 3" xfId="4947"/>
    <cellStyle name="20% - 강조색3 2 3 2 4 4 4" xfId="4948"/>
    <cellStyle name="20% - 강조색3 2 3 2 4 4 5" xfId="4949"/>
    <cellStyle name="20% - 강조색3 2 3 2 4 5" xfId="4950"/>
    <cellStyle name="20% - 강조색3 2 3 2 4 6" xfId="4951"/>
    <cellStyle name="20% - 강조색3 2 3 2 4 7" xfId="4952"/>
    <cellStyle name="20% - 강조색3 2 3 2 4 8" xfId="4953"/>
    <cellStyle name="20% - 강조색3 2 3 2 5" xfId="4954"/>
    <cellStyle name="20% - 강조색3 2 3 2 5 2" xfId="4955"/>
    <cellStyle name="20% - 강조색3 2 3 2 5 2 2" xfId="4956"/>
    <cellStyle name="20% - 강조색3 2 3 2 5 2 2 2" xfId="4957"/>
    <cellStyle name="20% - 강조색3 2 3 2 5 2 2 3" xfId="4958"/>
    <cellStyle name="20% - 강조색3 2 3 2 5 2 2 4" xfId="4959"/>
    <cellStyle name="20% - 강조색3 2 3 2 5 2 2 5" xfId="4960"/>
    <cellStyle name="20% - 강조색3 2 3 2 5 2 3" xfId="4961"/>
    <cellStyle name="20% - 강조색3 2 3 2 5 2 4" xfId="4962"/>
    <cellStyle name="20% - 강조색3 2 3 2 5 2 5" xfId="4963"/>
    <cellStyle name="20% - 강조색3 2 3 2 5 2 6" xfId="4964"/>
    <cellStyle name="20% - 강조색3 2 3 2 5 3" xfId="4965"/>
    <cellStyle name="20% - 강조색3 2 3 2 5 3 2" xfId="4966"/>
    <cellStyle name="20% - 강조색3 2 3 2 5 3 3" xfId="4967"/>
    <cellStyle name="20% - 강조색3 2 3 2 5 3 4" xfId="4968"/>
    <cellStyle name="20% - 강조색3 2 3 2 5 3 5" xfId="4969"/>
    <cellStyle name="20% - 강조색3 2 3 2 5 4" xfId="4970"/>
    <cellStyle name="20% - 강조색3 2 3 2 5 5" xfId="4971"/>
    <cellStyle name="20% - 강조색3 2 3 2 5 6" xfId="4972"/>
    <cellStyle name="20% - 강조색3 2 3 2 5 7" xfId="4973"/>
    <cellStyle name="20% - 강조색3 2 3 2 6" xfId="4974"/>
    <cellStyle name="20% - 강조색3 2 3 2 6 2" xfId="4975"/>
    <cellStyle name="20% - 강조색3 2 3 2 6 2 2" xfId="4976"/>
    <cellStyle name="20% - 강조색3 2 3 2 6 2 3" xfId="4977"/>
    <cellStyle name="20% - 강조색3 2 3 2 6 2 4" xfId="4978"/>
    <cellStyle name="20% - 강조색3 2 3 2 6 2 5" xfId="4979"/>
    <cellStyle name="20% - 강조색3 2 3 2 6 3" xfId="4980"/>
    <cellStyle name="20% - 강조색3 2 3 2 6 4" xfId="4981"/>
    <cellStyle name="20% - 강조색3 2 3 2 6 5" xfId="4982"/>
    <cellStyle name="20% - 강조색3 2 3 2 6 6" xfId="4983"/>
    <cellStyle name="20% - 강조색3 2 3 2 7" xfId="4984"/>
    <cellStyle name="20% - 강조색3 2 3 2 7 2" xfId="4985"/>
    <cellStyle name="20% - 강조색3 2 3 2 7 3" xfId="4986"/>
    <cellStyle name="20% - 강조색3 2 3 2 7 4" xfId="4987"/>
    <cellStyle name="20% - 강조색3 2 3 2 7 5" xfId="4988"/>
    <cellStyle name="20% - 강조색3 2 3 2 8" xfId="4989"/>
    <cellStyle name="20% - 강조색3 2 3 2 9" xfId="4990"/>
    <cellStyle name="20% - 강조색3 2 3 3" xfId="4991"/>
    <cellStyle name="20% - 강조색3 2 3 3 10" xfId="4992"/>
    <cellStyle name="20% - 강조색3 2 3 3 2" xfId="4993"/>
    <cellStyle name="20% - 강조색3 2 3 3 2 2" xfId="4994"/>
    <cellStyle name="20% - 강조색3 2 3 3 2 2 2" xfId="4995"/>
    <cellStyle name="20% - 강조색3 2 3 3 2 2 2 2" xfId="4996"/>
    <cellStyle name="20% - 강조색3 2 3 3 2 2 2 2 2" xfId="4997"/>
    <cellStyle name="20% - 강조색3 2 3 3 2 2 2 2 3" xfId="4998"/>
    <cellStyle name="20% - 강조색3 2 3 3 2 2 2 2 4" xfId="4999"/>
    <cellStyle name="20% - 강조색3 2 3 3 2 2 2 2 5" xfId="5000"/>
    <cellStyle name="20% - 강조색3 2 3 3 2 2 2 3" xfId="5001"/>
    <cellStyle name="20% - 강조색3 2 3 3 2 2 2 4" xfId="5002"/>
    <cellStyle name="20% - 강조색3 2 3 3 2 2 2 5" xfId="5003"/>
    <cellStyle name="20% - 강조색3 2 3 3 2 2 2 6" xfId="5004"/>
    <cellStyle name="20% - 강조색3 2 3 3 2 2 3" xfId="5005"/>
    <cellStyle name="20% - 강조색3 2 3 3 2 2 3 2" xfId="5006"/>
    <cellStyle name="20% - 강조색3 2 3 3 2 2 3 2 2" xfId="5007"/>
    <cellStyle name="20% - 강조색3 2 3 3 2 2 3 2 3" xfId="5008"/>
    <cellStyle name="20% - 강조색3 2 3 3 2 2 3 2 4" xfId="5009"/>
    <cellStyle name="20% - 강조색3 2 3 3 2 2 3 2 5" xfId="5010"/>
    <cellStyle name="20% - 강조색3 2 3 3 2 2 3 3" xfId="5011"/>
    <cellStyle name="20% - 강조색3 2 3 3 2 2 3 4" xfId="5012"/>
    <cellStyle name="20% - 강조색3 2 3 3 2 2 3 5" xfId="5013"/>
    <cellStyle name="20% - 강조색3 2 3 3 2 2 3 6" xfId="5014"/>
    <cellStyle name="20% - 강조색3 2 3 3 2 2 4" xfId="5015"/>
    <cellStyle name="20% - 강조색3 2 3 3 2 2 4 2" xfId="5016"/>
    <cellStyle name="20% - 강조색3 2 3 3 2 2 4 3" xfId="5017"/>
    <cellStyle name="20% - 강조색3 2 3 3 2 2 4 4" xfId="5018"/>
    <cellStyle name="20% - 강조색3 2 3 3 2 2 4 5" xfId="5019"/>
    <cellStyle name="20% - 강조색3 2 3 3 2 2 5" xfId="5020"/>
    <cellStyle name="20% - 강조색3 2 3 3 2 2 6" xfId="5021"/>
    <cellStyle name="20% - 강조색3 2 3 3 2 2 7" xfId="5022"/>
    <cellStyle name="20% - 강조색3 2 3 3 2 2 8" xfId="5023"/>
    <cellStyle name="20% - 강조색3 2 3 3 2 3" xfId="5024"/>
    <cellStyle name="20% - 강조색3 2 3 3 2 3 2" xfId="5025"/>
    <cellStyle name="20% - 강조색3 2 3 3 2 3 2 2" xfId="5026"/>
    <cellStyle name="20% - 강조색3 2 3 3 2 3 2 3" xfId="5027"/>
    <cellStyle name="20% - 강조색3 2 3 3 2 3 2 4" xfId="5028"/>
    <cellStyle name="20% - 강조색3 2 3 3 2 3 2 5" xfId="5029"/>
    <cellStyle name="20% - 강조색3 2 3 3 2 3 3" xfId="5030"/>
    <cellStyle name="20% - 강조색3 2 3 3 2 3 4" xfId="5031"/>
    <cellStyle name="20% - 강조색3 2 3 3 2 3 5" xfId="5032"/>
    <cellStyle name="20% - 강조색3 2 3 3 2 3 6" xfId="5033"/>
    <cellStyle name="20% - 강조색3 2 3 3 2 4" xfId="5034"/>
    <cellStyle name="20% - 강조색3 2 3 3 2 4 2" xfId="5035"/>
    <cellStyle name="20% - 강조색3 2 3 3 2 4 2 2" xfId="5036"/>
    <cellStyle name="20% - 강조색3 2 3 3 2 4 2 3" xfId="5037"/>
    <cellStyle name="20% - 강조색3 2 3 3 2 4 2 4" xfId="5038"/>
    <cellStyle name="20% - 강조색3 2 3 3 2 4 2 5" xfId="5039"/>
    <cellStyle name="20% - 강조색3 2 3 3 2 4 3" xfId="5040"/>
    <cellStyle name="20% - 강조색3 2 3 3 2 4 4" xfId="5041"/>
    <cellStyle name="20% - 강조색3 2 3 3 2 4 5" xfId="5042"/>
    <cellStyle name="20% - 강조색3 2 3 3 2 4 6" xfId="5043"/>
    <cellStyle name="20% - 강조색3 2 3 3 2 5" xfId="5044"/>
    <cellStyle name="20% - 강조색3 2 3 3 2 5 2" xfId="5045"/>
    <cellStyle name="20% - 강조색3 2 3 3 2 5 3" xfId="5046"/>
    <cellStyle name="20% - 강조색3 2 3 3 2 5 4" xfId="5047"/>
    <cellStyle name="20% - 강조색3 2 3 3 2 5 5" xfId="5048"/>
    <cellStyle name="20% - 강조색3 2 3 3 2 6" xfId="5049"/>
    <cellStyle name="20% - 강조색3 2 3 3 2 7" xfId="5050"/>
    <cellStyle name="20% - 강조색3 2 3 3 2 8" xfId="5051"/>
    <cellStyle name="20% - 강조색3 2 3 3 2 9" xfId="5052"/>
    <cellStyle name="20% - 강조색3 2 3 3 3" xfId="5053"/>
    <cellStyle name="20% - 강조색3 2 3 3 3 2" xfId="5054"/>
    <cellStyle name="20% - 강조색3 2 3 3 3 2 2" xfId="5055"/>
    <cellStyle name="20% - 강조색3 2 3 3 3 2 2 2" xfId="5056"/>
    <cellStyle name="20% - 강조색3 2 3 3 3 2 2 3" xfId="5057"/>
    <cellStyle name="20% - 강조색3 2 3 3 3 2 2 4" xfId="5058"/>
    <cellStyle name="20% - 강조색3 2 3 3 3 2 2 5" xfId="5059"/>
    <cellStyle name="20% - 강조색3 2 3 3 3 2 3" xfId="5060"/>
    <cellStyle name="20% - 강조색3 2 3 3 3 2 4" xfId="5061"/>
    <cellStyle name="20% - 강조색3 2 3 3 3 2 5" xfId="5062"/>
    <cellStyle name="20% - 강조색3 2 3 3 3 2 6" xfId="5063"/>
    <cellStyle name="20% - 강조색3 2 3 3 3 3" xfId="5064"/>
    <cellStyle name="20% - 강조색3 2 3 3 3 3 2" xfId="5065"/>
    <cellStyle name="20% - 강조색3 2 3 3 3 3 2 2" xfId="5066"/>
    <cellStyle name="20% - 강조색3 2 3 3 3 3 2 3" xfId="5067"/>
    <cellStyle name="20% - 강조색3 2 3 3 3 3 2 4" xfId="5068"/>
    <cellStyle name="20% - 강조색3 2 3 3 3 3 2 5" xfId="5069"/>
    <cellStyle name="20% - 강조색3 2 3 3 3 3 3" xfId="5070"/>
    <cellStyle name="20% - 강조색3 2 3 3 3 3 4" xfId="5071"/>
    <cellStyle name="20% - 강조색3 2 3 3 3 3 5" xfId="5072"/>
    <cellStyle name="20% - 강조색3 2 3 3 3 3 6" xfId="5073"/>
    <cellStyle name="20% - 강조색3 2 3 3 3 4" xfId="5074"/>
    <cellStyle name="20% - 강조색3 2 3 3 3 4 2" xfId="5075"/>
    <cellStyle name="20% - 강조색3 2 3 3 3 4 3" xfId="5076"/>
    <cellStyle name="20% - 강조색3 2 3 3 3 4 4" xfId="5077"/>
    <cellStyle name="20% - 강조색3 2 3 3 3 4 5" xfId="5078"/>
    <cellStyle name="20% - 강조색3 2 3 3 3 5" xfId="5079"/>
    <cellStyle name="20% - 강조색3 2 3 3 3 6" xfId="5080"/>
    <cellStyle name="20% - 강조색3 2 3 3 3 7" xfId="5081"/>
    <cellStyle name="20% - 강조색3 2 3 3 3 8" xfId="5082"/>
    <cellStyle name="20% - 강조색3 2 3 3 4" xfId="5083"/>
    <cellStyle name="20% - 강조색3 2 3 3 4 2" xfId="5084"/>
    <cellStyle name="20% - 강조색3 2 3 3 4 2 2" xfId="5085"/>
    <cellStyle name="20% - 강조색3 2 3 3 4 2 3" xfId="5086"/>
    <cellStyle name="20% - 강조색3 2 3 3 4 2 4" xfId="5087"/>
    <cellStyle name="20% - 강조색3 2 3 3 4 2 5" xfId="5088"/>
    <cellStyle name="20% - 강조색3 2 3 3 4 3" xfId="5089"/>
    <cellStyle name="20% - 강조색3 2 3 3 4 4" xfId="5090"/>
    <cellStyle name="20% - 강조색3 2 3 3 4 5" xfId="5091"/>
    <cellStyle name="20% - 강조색3 2 3 3 4 6" xfId="5092"/>
    <cellStyle name="20% - 강조색3 2 3 3 5" xfId="5093"/>
    <cellStyle name="20% - 강조색3 2 3 3 5 2" xfId="5094"/>
    <cellStyle name="20% - 강조색3 2 3 3 5 2 2" xfId="5095"/>
    <cellStyle name="20% - 강조색3 2 3 3 5 2 3" xfId="5096"/>
    <cellStyle name="20% - 강조색3 2 3 3 5 2 4" xfId="5097"/>
    <cellStyle name="20% - 강조색3 2 3 3 5 2 5" xfId="5098"/>
    <cellStyle name="20% - 강조색3 2 3 3 5 3" xfId="5099"/>
    <cellStyle name="20% - 강조색3 2 3 3 5 4" xfId="5100"/>
    <cellStyle name="20% - 강조색3 2 3 3 5 5" xfId="5101"/>
    <cellStyle name="20% - 강조색3 2 3 3 5 6" xfId="5102"/>
    <cellStyle name="20% - 강조색3 2 3 3 6" xfId="5103"/>
    <cellStyle name="20% - 강조색3 2 3 3 6 2" xfId="5104"/>
    <cellStyle name="20% - 강조색3 2 3 3 6 3" xfId="5105"/>
    <cellStyle name="20% - 강조색3 2 3 3 6 4" xfId="5106"/>
    <cellStyle name="20% - 강조색3 2 3 3 6 5" xfId="5107"/>
    <cellStyle name="20% - 강조색3 2 3 3 7" xfId="5108"/>
    <cellStyle name="20% - 강조색3 2 3 3 8" xfId="5109"/>
    <cellStyle name="20% - 강조색3 2 3 3 9" xfId="5110"/>
    <cellStyle name="20% - 강조색3 2 3 4" xfId="5111"/>
    <cellStyle name="20% - 강조색3 2 3 4 2" xfId="5112"/>
    <cellStyle name="20% - 강조색3 2 3 4 2 2" xfId="5113"/>
    <cellStyle name="20% - 강조색3 2 3 4 2 2 2" xfId="5114"/>
    <cellStyle name="20% - 강조색3 2 3 4 2 2 2 2" xfId="5115"/>
    <cellStyle name="20% - 강조색3 2 3 4 2 2 2 3" xfId="5116"/>
    <cellStyle name="20% - 강조색3 2 3 4 2 2 2 4" xfId="5117"/>
    <cellStyle name="20% - 강조색3 2 3 4 2 2 2 5" xfId="5118"/>
    <cellStyle name="20% - 강조색3 2 3 4 2 2 3" xfId="5119"/>
    <cellStyle name="20% - 강조색3 2 3 4 2 2 4" xfId="5120"/>
    <cellStyle name="20% - 강조색3 2 3 4 2 2 5" xfId="5121"/>
    <cellStyle name="20% - 강조색3 2 3 4 2 2 6" xfId="5122"/>
    <cellStyle name="20% - 강조색3 2 3 4 2 3" xfId="5123"/>
    <cellStyle name="20% - 강조색3 2 3 4 2 3 2" xfId="5124"/>
    <cellStyle name="20% - 강조색3 2 3 4 2 3 2 2" xfId="5125"/>
    <cellStyle name="20% - 강조색3 2 3 4 2 3 2 3" xfId="5126"/>
    <cellStyle name="20% - 강조색3 2 3 4 2 3 2 4" xfId="5127"/>
    <cellStyle name="20% - 강조색3 2 3 4 2 3 2 5" xfId="5128"/>
    <cellStyle name="20% - 강조색3 2 3 4 2 3 3" xfId="5129"/>
    <cellStyle name="20% - 강조색3 2 3 4 2 3 4" xfId="5130"/>
    <cellStyle name="20% - 강조색3 2 3 4 2 3 5" xfId="5131"/>
    <cellStyle name="20% - 강조색3 2 3 4 2 3 6" xfId="5132"/>
    <cellStyle name="20% - 강조색3 2 3 4 2 4" xfId="5133"/>
    <cellStyle name="20% - 강조색3 2 3 4 2 4 2" xfId="5134"/>
    <cellStyle name="20% - 강조색3 2 3 4 2 4 3" xfId="5135"/>
    <cellStyle name="20% - 강조색3 2 3 4 2 4 4" xfId="5136"/>
    <cellStyle name="20% - 강조색3 2 3 4 2 4 5" xfId="5137"/>
    <cellStyle name="20% - 강조색3 2 3 4 2 5" xfId="5138"/>
    <cellStyle name="20% - 강조색3 2 3 4 2 6" xfId="5139"/>
    <cellStyle name="20% - 강조색3 2 3 4 2 7" xfId="5140"/>
    <cellStyle name="20% - 강조색3 2 3 4 2 8" xfId="5141"/>
    <cellStyle name="20% - 강조색3 2 3 4 3" xfId="5142"/>
    <cellStyle name="20% - 강조색3 2 3 4 3 2" xfId="5143"/>
    <cellStyle name="20% - 강조색3 2 3 4 3 2 2" xfId="5144"/>
    <cellStyle name="20% - 강조색3 2 3 4 3 2 3" xfId="5145"/>
    <cellStyle name="20% - 강조색3 2 3 4 3 2 4" xfId="5146"/>
    <cellStyle name="20% - 강조색3 2 3 4 3 2 5" xfId="5147"/>
    <cellStyle name="20% - 강조색3 2 3 4 3 3" xfId="5148"/>
    <cellStyle name="20% - 강조색3 2 3 4 3 4" xfId="5149"/>
    <cellStyle name="20% - 강조색3 2 3 4 3 5" xfId="5150"/>
    <cellStyle name="20% - 강조색3 2 3 4 3 6" xfId="5151"/>
    <cellStyle name="20% - 강조색3 2 3 4 4" xfId="5152"/>
    <cellStyle name="20% - 강조색3 2 3 4 4 2" xfId="5153"/>
    <cellStyle name="20% - 강조색3 2 3 4 4 2 2" xfId="5154"/>
    <cellStyle name="20% - 강조색3 2 3 4 4 2 3" xfId="5155"/>
    <cellStyle name="20% - 강조색3 2 3 4 4 2 4" xfId="5156"/>
    <cellStyle name="20% - 강조색3 2 3 4 4 2 5" xfId="5157"/>
    <cellStyle name="20% - 강조색3 2 3 4 4 3" xfId="5158"/>
    <cellStyle name="20% - 강조색3 2 3 4 4 4" xfId="5159"/>
    <cellStyle name="20% - 강조색3 2 3 4 4 5" xfId="5160"/>
    <cellStyle name="20% - 강조색3 2 3 4 4 6" xfId="5161"/>
    <cellStyle name="20% - 강조색3 2 3 4 5" xfId="5162"/>
    <cellStyle name="20% - 강조색3 2 3 4 5 2" xfId="5163"/>
    <cellStyle name="20% - 강조색3 2 3 4 5 3" xfId="5164"/>
    <cellStyle name="20% - 강조색3 2 3 4 5 4" xfId="5165"/>
    <cellStyle name="20% - 강조색3 2 3 4 5 5" xfId="5166"/>
    <cellStyle name="20% - 강조색3 2 3 4 6" xfId="5167"/>
    <cellStyle name="20% - 강조색3 2 3 4 7" xfId="5168"/>
    <cellStyle name="20% - 강조색3 2 3 4 8" xfId="5169"/>
    <cellStyle name="20% - 강조색3 2 3 4 9" xfId="5170"/>
    <cellStyle name="20% - 강조색3 2 3 5" xfId="5171"/>
    <cellStyle name="20% - 강조색3 2 3 5 2" xfId="5172"/>
    <cellStyle name="20% - 강조색3 2 3 5 2 2" xfId="5173"/>
    <cellStyle name="20% - 강조색3 2 3 5 2 2 2" xfId="5174"/>
    <cellStyle name="20% - 강조색3 2 3 5 2 2 3" xfId="5175"/>
    <cellStyle name="20% - 강조색3 2 3 5 2 2 4" xfId="5176"/>
    <cellStyle name="20% - 강조색3 2 3 5 2 2 5" xfId="5177"/>
    <cellStyle name="20% - 강조색3 2 3 5 2 3" xfId="5178"/>
    <cellStyle name="20% - 강조색3 2 3 5 2 4" xfId="5179"/>
    <cellStyle name="20% - 강조색3 2 3 5 2 5" xfId="5180"/>
    <cellStyle name="20% - 강조색3 2 3 5 2 6" xfId="5181"/>
    <cellStyle name="20% - 강조색3 2 3 5 3" xfId="5182"/>
    <cellStyle name="20% - 강조색3 2 3 5 3 2" xfId="5183"/>
    <cellStyle name="20% - 강조색3 2 3 5 3 2 2" xfId="5184"/>
    <cellStyle name="20% - 강조색3 2 3 5 3 2 3" xfId="5185"/>
    <cellStyle name="20% - 강조색3 2 3 5 3 2 4" xfId="5186"/>
    <cellStyle name="20% - 강조색3 2 3 5 3 2 5" xfId="5187"/>
    <cellStyle name="20% - 강조색3 2 3 5 3 3" xfId="5188"/>
    <cellStyle name="20% - 강조색3 2 3 5 3 4" xfId="5189"/>
    <cellStyle name="20% - 강조색3 2 3 5 3 5" xfId="5190"/>
    <cellStyle name="20% - 강조색3 2 3 5 3 6" xfId="5191"/>
    <cellStyle name="20% - 강조색3 2 3 5 4" xfId="5192"/>
    <cellStyle name="20% - 강조색3 2 3 5 4 2" xfId="5193"/>
    <cellStyle name="20% - 강조색3 2 3 5 4 3" xfId="5194"/>
    <cellStyle name="20% - 강조색3 2 3 5 4 4" xfId="5195"/>
    <cellStyle name="20% - 강조색3 2 3 5 4 5" xfId="5196"/>
    <cellStyle name="20% - 강조색3 2 3 5 5" xfId="5197"/>
    <cellStyle name="20% - 강조색3 2 3 5 6" xfId="5198"/>
    <cellStyle name="20% - 강조색3 2 3 5 7" xfId="5199"/>
    <cellStyle name="20% - 강조색3 2 3 5 8" xfId="5200"/>
    <cellStyle name="20% - 강조색3 2 3 6" xfId="5201"/>
    <cellStyle name="20% - 강조색3 2 3 6 2" xfId="5202"/>
    <cellStyle name="20% - 강조색3 2 3 6 2 2" xfId="5203"/>
    <cellStyle name="20% - 강조색3 2 3 6 2 2 2" xfId="5204"/>
    <cellStyle name="20% - 강조색3 2 3 6 2 2 3" xfId="5205"/>
    <cellStyle name="20% - 강조색3 2 3 6 2 2 4" xfId="5206"/>
    <cellStyle name="20% - 강조색3 2 3 6 2 2 5" xfId="5207"/>
    <cellStyle name="20% - 강조색3 2 3 6 2 3" xfId="5208"/>
    <cellStyle name="20% - 강조색3 2 3 6 2 4" xfId="5209"/>
    <cellStyle name="20% - 강조색3 2 3 6 2 5" xfId="5210"/>
    <cellStyle name="20% - 강조색3 2 3 6 2 6" xfId="5211"/>
    <cellStyle name="20% - 강조색3 2 3 6 3" xfId="5212"/>
    <cellStyle name="20% - 강조색3 2 3 6 3 2" xfId="5213"/>
    <cellStyle name="20% - 강조색3 2 3 6 3 3" xfId="5214"/>
    <cellStyle name="20% - 강조색3 2 3 6 3 4" xfId="5215"/>
    <cellStyle name="20% - 강조색3 2 3 6 3 5" xfId="5216"/>
    <cellStyle name="20% - 강조색3 2 3 6 4" xfId="5217"/>
    <cellStyle name="20% - 강조색3 2 3 6 5" xfId="5218"/>
    <cellStyle name="20% - 강조색3 2 3 6 6" xfId="5219"/>
    <cellStyle name="20% - 강조색3 2 3 6 7" xfId="5220"/>
    <cellStyle name="20% - 강조색3 2 3 7" xfId="5221"/>
    <cellStyle name="20% - 강조색3 2 3 7 2" xfId="5222"/>
    <cellStyle name="20% - 강조색3 2 3 7 2 2" xfId="5223"/>
    <cellStyle name="20% - 강조색3 2 3 7 2 3" xfId="5224"/>
    <cellStyle name="20% - 강조색3 2 3 7 2 4" xfId="5225"/>
    <cellStyle name="20% - 강조색3 2 3 7 2 5" xfId="5226"/>
    <cellStyle name="20% - 강조색3 2 3 7 3" xfId="5227"/>
    <cellStyle name="20% - 강조색3 2 3 7 4" xfId="5228"/>
    <cellStyle name="20% - 강조색3 2 3 7 5" xfId="5229"/>
    <cellStyle name="20% - 강조색3 2 3 7 6" xfId="5230"/>
    <cellStyle name="20% - 강조색3 2 3 8" xfId="5231"/>
    <cellStyle name="20% - 강조색3 2 3 8 2" xfId="5232"/>
    <cellStyle name="20% - 강조색3 2 3 8 3" xfId="5233"/>
    <cellStyle name="20% - 강조색3 2 3 8 4" xfId="5234"/>
    <cellStyle name="20% - 강조색3 2 3 8 5" xfId="5235"/>
    <cellStyle name="20% - 강조색3 2 3 9" xfId="5236"/>
    <cellStyle name="20% - 강조색3 2 30" xfId="5237"/>
    <cellStyle name="20% - 강조색3 2 31" xfId="5238"/>
    <cellStyle name="20% - 강조색3 2 32" xfId="5239"/>
    <cellStyle name="20% - 강조색3 2 33" xfId="5240"/>
    <cellStyle name="20% - 강조색3 2 34" xfId="5241"/>
    <cellStyle name="20% - 강조색3 2 35" xfId="5242"/>
    <cellStyle name="20% - 강조색3 2 36" xfId="5243"/>
    <cellStyle name="20% - 강조색3 2 37" xfId="5244"/>
    <cellStyle name="20% - 강조색3 2 38" xfId="5245"/>
    <cellStyle name="20% - 강조색3 2 39" xfId="5246"/>
    <cellStyle name="20% - 강조색3 2 4" xfId="5247"/>
    <cellStyle name="20% - 강조색3 2 4 10" xfId="5248"/>
    <cellStyle name="20% - 강조색3 2 4 2" xfId="5249"/>
    <cellStyle name="20% - 강조색3 2 4 2 2" xfId="5250"/>
    <cellStyle name="20% - 강조색3 2 4 2 2 2" xfId="5251"/>
    <cellStyle name="20% - 강조색3 2 4 2 2 2 2" xfId="5252"/>
    <cellStyle name="20% - 강조색3 2 4 2 2 2 2 2" xfId="5253"/>
    <cellStyle name="20% - 강조색3 2 4 2 2 2 2 3" xfId="5254"/>
    <cellStyle name="20% - 강조색3 2 4 2 2 2 2 4" xfId="5255"/>
    <cellStyle name="20% - 강조색3 2 4 2 2 2 2 5" xfId="5256"/>
    <cellStyle name="20% - 강조색3 2 4 2 2 2 3" xfId="5257"/>
    <cellStyle name="20% - 강조색3 2 4 2 2 2 4" xfId="5258"/>
    <cellStyle name="20% - 강조색3 2 4 2 2 2 5" xfId="5259"/>
    <cellStyle name="20% - 강조색3 2 4 2 2 2 6" xfId="5260"/>
    <cellStyle name="20% - 강조색3 2 4 2 2 3" xfId="5261"/>
    <cellStyle name="20% - 강조색3 2 4 2 2 3 2" xfId="5262"/>
    <cellStyle name="20% - 강조색3 2 4 2 2 3 2 2" xfId="5263"/>
    <cellStyle name="20% - 강조색3 2 4 2 2 3 2 3" xfId="5264"/>
    <cellStyle name="20% - 강조색3 2 4 2 2 3 2 4" xfId="5265"/>
    <cellStyle name="20% - 강조색3 2 4 2 2 3 2 5" xfId="5266"/>
    <cellStyle name="20% - 강조색3 2 4 2 2 3 3" xfId="5267"/>
    <cellStyle name="20% - 강조색3 2 4 2 2 3 4" xfId="5268"/>
    <cellStyle name="20% - 강조색3 2 4 2 2 3 5" xfId="5269"/>
    <cellStyle name="20% - 강조색3 2 4 2 2 3 6" xfId="5270"/>
    <cellStyle name="20% - 강조색3 2 4 2 2 4" xfId="5271"/>
    <cellStyle name="20% - 강조색3 2 4 2 2 4 2" xfId="5272"/>
    <cellStyle name="20% - 강조색3 2 4 2 2 4 3" xfId="5273"/>
    <cellStyle name="20% - 강조색3 2 4 2 2 4 4" xfId="5274"/>
    <cellStyle name="20% - 강조색3 2 4 2 2 4 5" xfId="5275"/>
    <cellStyle name="20% - 강조색3 2 4 2 2 5" xfId="5276"/>
    <cellStyle name="20% - 강조색3 2 4 2 2 6" xfId="5277"/>
    <cellStyle name="20% - 강조색3 2 4 2 2 7" xfId="5278"/>
    <cellStyle name="20% - 강조색3 2 4 2 2 8" xfId="5279"/>
    <cellStyle name="20% - 강조색3 2 4 2 3" xfId="5280"/>
    <cellStyle name="20% - 강조색3 2 4 2 3 2" xfId="5281"/>
    <cellStyle name="20% - 강조색3 2 4 2 3 2 2" xfId="5282"/>
    <cellStyle name="20% - 강조색3 2 4 2 3 2 3" xfId="5283"/>
    <cellStyle name="20% - 강조색3 2 4 2 3 2 4" xfId="5284"/>
    <cellStyle name="20% - 강조색3 2 4 2 3 2 5" xfId="5285"/>
    <cellStyle name="20% - 강조색3 2 4 2 3 3" xfId="5286"/>
    <cellStyle name="20% - 강조색3 2 4 2 3 4" xfId="5287"/>
    <cellStyle name="20% - 강조색3 2 4 2 3 5" xfId="5288"/>
    <cellStyle name="20% - 강조색3 2 4 2 3 6" xfId="5289"/>
    <cellStyle name="20% - 강조색3 2 4 2 4" xfId="5290"/>
    <cellStyle name="20% - 강조색3 2 4 2 4 2" xfId="5291"/>
    <cellStyle name="20% - 강조색3 2 4 2 4 2 2" xfId="5292"/>
    <cellStyle name="20% - 강조색3 2 4 2 4 2 3" xfId="5293"/>
    <cellStyle name="20% - 강조색3 2 4 2 4 2 4" xfId="5294"/>
    <cellStyle name="20% - 강조색3 2 4 2 4 2 5" xfId="5295"/>
    <cellStyle name="20% - 강조색3 2 4 2 4 3" xfId="5296"/>
    <cellStyle name="20% - 강조색3 2 4 2 4 4" xfId="5297"/>
    <cellStyle name="20% - 강조색3 2 4 2 4 5" xfId="5298"/>
    <cellStyle name="20% - 강조색3 2 4 2 4 6" xfId="5299"/>
    <cellStyle name="20% - 강조색3 2 4 2 5" xfId="5300"/>
    <cellStyle name="20% - 강조색3 2 4 2 5 2" xfId="5301"/>
    <cellStyle name="20% - 강조색3 2 4 2 5 3" xfId="5302"/>
    <cellStyle name="20% - 강조색3 2 4 2 5 4" xfId="5303"/>
    <cellStyle name="20% - 강조색3 2 4 2 5 5" xfId="5304"/>
    <cellStyle name="20% - 강조색3 2 4 2 6" xfId="5305"/>
    <cellStyle name="20% - 강조색3 2 4 2 7" xfId="5306"/>
    <cellStyle name="20% - 강조색3 2 4 2 8" xfId="5307"/>
    <cellStyle name="20% - 강조색3 2 4 2 9" xfId="5308"/>
    <cellStyle name="20% - 강조색3 2 4 3" xfId="5309"/>
    <cellStyle name="20% - 강조색3 2 4 3 2" xfId="5310"/>
    <cellStyle name="20% - 강조색3 2 4 3 2 2" xfId="5311"/>
    <cellStyle name="20% - 강조색3 2 4 3 2 2 2" xfId="5312"/>
    <cellStyle name="20% - 강조색3 2 4 3 2 2 3" xfId="5313"/>
    <cellStyle name="20% - 강조색3 2 4 3 2 2 4" xfId="5314"/>
    <cellStyle name="20% - 강조색3 2 4 3 2 2 5" xfId="5315"/>
    <cellStyle name="20% - 강조색3 2 4 3 2 3" xfId="5316"/>
    <cellStyle name="20% - 강조색3 2 4 3 2 4" xfId="5317"/>
    <cellStyle name="20% - 강조색3 2 4 3 2 5" xfId="5318"/>
    <cellStyle name="20% - 강조색3 2 4 3 2 6" xfId="5319"/>
    <cellStyle name="20% - 강조색3 2 4 3 3" xfId="5320"/>
    <cellStyle name="20% - 강조색3 2 4 3 3 2" xfId="5321"/>
    <cellStyle name="20% - 강조색3 2 4 3 3 2 2" xfId="5322"/>
    <cellStyle name="20% - 강조색3 2 4 3 3 2 3" xfId="5323"/>
    <cellStyle name="20% - 강조색3 2 4 3 3 2 4" xfId="5324"/>
    <cellStyle name="20% - 강조색3 2 4 3 3 2 5" xfId="5325"/>
    <cellStyle name="20% - 강조색3 2 4 3 3 3" xfId="5326"/>
    <cellStyle name="20% - 강조색3 2 4 3 3 4" xfId="5327"/>
    <cellStyle name="20% - 강조색3 2 4 3 3 5" xfId="5328"/>
    <cellStyle name="20% - 강조색3 2 4 3 3 6" xfId="5329"/>
    <cellStyle name="20% - 강조색3 2 4 3 4" xfId="5330"/>
    <cellStyle name="20% - 강조색3 2 4 3 4 2" xfId="5331"/>
    <cellStyle name="20% - 강조색3 2 4 3 4 3" xfId="5332"/>
    <cellStyle name="20% - 강조색3 2 4 3 4 4" xfId="5333"/>
    <cellStyle name="20% - 강조색3 2 4 3 4 5" xfId="5334"/>
    <cellStyle name="20% - 강조색3 2 4 3 5" xfId="5335"/>
    <cellStyle name="20% - 강조색3 2 4 3 6" xfId="5336"/>
    <cellStyle name="20% - 강조색3 2 4 3 7" xfId="5337"/>
    <cellStyle name="20% - 강조색3 2 4 3 8" xfId="5338"/>
    <cellStyle name="20% - 강조색3 2 4 4" xfId="5339"/>
    <cellStyle name="20% - 강조색3 2 4 4 2" xfId="5340"/>
    <cellStyle name="20% - 강조색3 2 4 4 2 2" xfId="5341"/>
    <cellStyle name="20% - 강조색3 2 4 4 2 2 2" xfId="5342"/>
    <cellStyle name="20% - 강조색3 2 4 4 2 2 3" xfId="5343"/>
    <cellStyle name="20% - 강조색3 2 4 4 2 2 4" xfId="5344"/>
    <cellStyle name="20% - 강조색3 2 4 4 2 2 5" xfId="5345"/>
    <cellStyle name="20% - 강조색3 2 4 4 2 3" xfId="5346"/>
    <cellStyle name="20% - 강조색3 2 4 4 2 4" xfId="5347"/>
    <cellStyle name="20% - 강조색3 2 4 4 2 5" xfId="5348"/>
    <cellStyle name="20% - 강조색3 2 4 4 2 6" xfId="5349"/>
    <cellStyle name="20% - 강조색3 2 4 4 3" xfId="5350"/>
    <cellStyle name="20% - 강조색3 2 4 4 3 2" xfId="5351"/>
    <cellStyle name="20% - 강조색3 2 4 4 3 3" xfId="5352"/>
    <cellStyle name="20% - 강조색3 2 4 4 3 4" xfId="5353"/>
    <cellStyle name="20% - 강조색3 2 4 4 3 5" xfId="5354"/>
    <cellStyle name="20% - 강조색3 2 4 4 4" xfId="5355"/>
    <cellStyle name="20% - 강조색3 2 4 4 5" xfId="5356"/>
    <cellStyle name="20% - 강조색3 2 4 4 6" xfId="5357"/>
    <cellStyle name="20% - 강조색3 2 4 4 7" xfId="5358"/>
    <cellStyle name="20% - 강조색3 2 4 5" xfId="5359"/>
    <cellStyle name="20% - 강조색3 2 4 5 2" xfId="5360"/>
    <cellStyle name="20% - 강조색3 2 4 5 2 2" xfId="5361"/>
    <cellStyle name="20% - 강조색3 2 4 5 2 3" xfId="5362"/>
    <cellStyle name="20% - 강조색3 2 4 5 2 4" xfId="5363"/>
    <cellStyle name="20% - 강조색3 2 4 5 2 5" xfId="5364"/>
    <cellStyle name="20% - 강조색3 2 4 5 3" xfId="5365"/>
    <cellStyle name="20% - 강조색3 2 4 5 4" xfId="5366"/>
    <cellStyle name="20% - 강조색3 2 4 5 5" xfId="5367"/>
    <cellStyle name="20% - 강조색3 2 4 5 6" xfId="5368"/>
    <cellStyle name="20% - 강조색3 2 4 6" xfId="5369"/>
    <cellStyle name="20% - 강조색3 2 4 6 2" xfId="5370"/>
    <cellStyle name="20% - 강조색3 2 4 6 3" xfId="5371"/>
    <cellStyle name="20% - 강조색3 2 4 6 4" xfId="5372"/>
    <cellStyle name="20% - 강조색3 2 4 6 5" xfId="5373"/>
    <cellStyle name="20% - 강조색3 2 4 7" xfId="5374"/>
    <cellStyle name="20% - 강조색3 2 4 8" xfId="5375"/>
    <cellStyle name="20% - 강조색3 2 4 9" xfId="5376"/>
    <cellStyle name="20% - 강조색3 2 40" xfId="5377"/>
    <cellStyle name="20% - 강조색3 2 41" xfId="5378"/>
    <cellStyle name="20% - 강조색3 2 42" xfId="5379"/>
    <cellStyle name="20% - 강조색3 2 43" xfId="5380"/>
    <cellStyle name="20% - 강조색3 2 44" xfId="5381"/>
    <cellStyle name="20% - 강조색3 2 45" xfId="5382"/>
    <cellStyle name="20% - 강조색3 2 46" xfId="5383"/>
    <cellStyle name="20% - 강조색3 2 47" xfId="5384"/>
    <cellStyle name="20% - 강조색3 2 48" xfId="5385"/>
    <cellStyle name="20% - 강조색3 2 5" xfId="5386"/>
    <cellStyle name="20% - 강조색3 2 5 2" xfId="5387"/>
    <cellStyle name="20% - 강조색3 2 5 2 2" xfId="5388"/>
    <cellStyle name="20% - 강조색3 2 5 2 2 2" xfId="5389"/>
    <cellStyle name="20% - 강조색3 2 5 2 2 2 2" xfId="5390"/>
    <cellStyle name="20% - 강조색3 2 5 2 2 2 3" xfId="5391"/>
    <cellStyle name="20% - 강조색3 2 5 2 2 2 4" xfId="5392"/>
    <cellStyle name="20% - 강조색3 2 5 2 2 2 5" xfId="5393"/>
    <cellStyle name="20% - 강조색3 2 5 2 2 3" xfId="5394"/>
    <cellStyle name="20% - 강조색3 2 5 2 2 4" xfId="5395"/>
    <cellStyle name="20% - 강조색3 2 5 2 2 5" xfId="5396"/>
    <cellStyle name="20% - 강조색3 2 5 2 2 6" xfId="5397"/>
    <cellStyle name="20% - 강조색3 2 5 2 3" xfId="5398"/>
    <cellStyle name="20% - 강조색3 2 5 2 3 2" xfId="5399"/>
    <cellStyle name="20% - 강조색3 2 5 2 3 2 2" xfId="5400"/>
    <cellStyle name="20% - 강조색3 2 5 2 3 2 3" xfId="5401"/>
    <cellStyle name="20% - 강조색3 2 5 2 3 2 4" xfId="5402"/>
    <cellStyle name="20% - 강조색3 2 5 2 3 2 5" xfId="5403"/>
    <cellStyle name="20% - 강조색3 2 5 2 3 3" xfId="5404"/>
    <cellStyle name="20% - 강조색3 2 5 2 3 4" xfId="5405"/>
    <cellStyle name="20% - 강조색3 2 5 2 3 5" xfId="5406"/>
    <cellStyle name="20% - 강조색3 2 5 2 3 6" xfId="5407"/>
    <cellStyle name="20% - 강조색3 2 5 2 4" xfId="5408"/>
    <cellStyle name="20% - 강조색3 2 5 2 4 2" xfId="5409"/>
    <cellStyle name="20% - 강조색3 2 5 2 4 3" xfId="5410"/>
    <cellStyle name="20% - 강조색3 2 5 2 4 4" xfId="5411"/>
    <cellStyle name="20% - 강조색3 2 5 2 4 5" xfId="5412"/>
    <cellStyle name="20% - 강조색3 2 5 2 5" xfId="5413"/>
    <cellStyle name="20% - 강조색3 2 5 2 6" xfId="5414"/>
    <cellStyle name="20% - 강조색3 2 5 2 7" xfId="5415"/>
    <cellStyle name="20% - 강조색3 2 5 2 8" xfId="5416"/>
    <cellStyle name="20% - 강조색3 2 5 3" xfId="5417"/>
    <cellStyle name="20% - 강조색3 2 5 3 2" xfId="5418"/>
    <cellStyle name="20% - 강조색3 2 5 3 2 2" xfId="5419"/>
    <cellStyle name="20% - 강조색3 2 5 3 2 3" xfId="5420"/>
    <cellStyle name="20% - 강조색3 2 5 3 2 4" xfId="5421"/>
    <cellStyle name="20% - 강조색3 2 5 3 2 5" xfId="5422"/>
    <cellStyle name="20% - 강조색3 2 5 3 3" xfId="5423"/>
    <cellStyle name="20% - 강조색3 2 5 3 4" xfId="5424"/>
    <cellStyle name="20% - 강조색3 2 5 3 5" xfId="5425"/>
    <cellStyle name="20% - 강조색3 2 5 3 6" xfId="5426"/>
    <cellStyle name="20% - 강조색3 2 5 4" xfId="5427"/>
    <cellStyle name="20% - 강조색3 2 5 4 2" xfId="5428"/>
    <cellStyle name="20% - 강조색3 2 5 4 2 2" xfId="5429"/>
    <cellStyle name="20% - 강조색3 2 5 4 2 3" xfId="5430"/>
    <cellStyle name="20% - 강조색3 2 5 4 2 4" xfId="5431"/>
    <cellStyle name="20% - 강조색3 2 5 4 2 5" xfId="5432"/>
    <cellStyle name="20% - 강조색3 2 5 4 3" xfId="5433"/>
    <cellStyle name="20% - 강조색3 2 5 4 4" xfId="5434"/>
    <cellStyle name="20% - 강조색3 2 5 4 5" xfId="5435"/>
    <cellStyle name="20% - 강조색3 2 5 4 6" xfId="5436"/>
    <cellStyle name="20% - 강조색3 2 5 5" xfId="5437"/>
    <cellStyle name="20% - 강조색3 2 5 5 2" xfId="5438"/>
    <cellStyle name="20% - 강조색3 2 5 5 3" xfId="5439"/>
    <cellStyle name="20% - 강조색3 2 5 5 4" xfId="5440"/>
    <cellStyle name="20% - 강조색3 2 5 5 5" xfId="5441"/>
    <cellStyle name="20% - 강조색3 2 5 6" xfId="5442"/>
    <cellStyle name="20% - 강조색3 2 5 7" xfId="5443"/>
    <cellStyle name="20% - 강조색3 2 5 8" xfId="5444"/>
    <cellStyle name="20% - 강조색3 2 5 9" xfId="5445"/>
    <cellStyle name="20% - 강조색3 2 6" xfId="5446"/>
    <cellStyle name="20% - 강조색3 2 6 2" xfId="5447"/>
    <cellStyle name="20% - 강조색3 2 6 2 2" xfId="5448"/>
    <cellStyle name="20% - 강조색3 2 6 2 2 2" xfId="5449"/>
    <cellStyle name="20% - 강조색3 2 6 2 2 2 2" xfId="5450"/>
    <cellStyle name="20% - 강조색3 2 6 2 2 2 3" xfId="5451"/>
    <cellStyle name="20% - 강조색3 2 6 2 2 2 4" xfId="5452"/>
    <cellStyle name="20% - 강조색3 2 6 2 2 2 5" xfId="5453"/>
    <cellStyle name="20% - 강조색3 2 6 2 2 3" xfId="5454"/>
    <cellStyle name="20% - 강조색3 2 6 2 2 4" xfId="5455"/>
    <cellStyle name="20% - 강조색3 2 6 2 2 5" xfId="5456"/>
    <cellStyle name="20% - 강조색3 2 6 2 2 6" xfId="5457"/>
    <cellStyle name="20% - 강조색3 2 6 2 3" xfId="5458"/>
    <cellStyle name="20% - 강조색3 2 6 2 3 2" xfId="5459"/>
    <cellStyle name="20% - 강조색3 2 6 2 3 2 2" xfId="5460"/>
    <cellStyle name="20% - 강조색3 2 6 2 3 2 3" xfId="5461"/>
    <cellStyle name="20% - 강조색3 2 6 2 3 2 4" xfId="5462"/>
    <cellStyle name="20% - 강조색3 2 6 2 3 2 5" xfId="5463"/>
    <cellStyle name="20% - 강조색3 2 6 2 3 3" xfId="5464"/>
    <cellStyle name="20% - 강조색3 2 6 2 3 4" xfId="5465"/>
    <cellStyle name="20% - 강조색3 2 6 2 3 5" xfId="5466"/>
    <cellStyle name="20% - 강조색3 2 6 2 3 6" xfId="5467"/>
    <cellStyle name="20% - 강조색3 2 6 2 4" xfId="5468"/>
    <cellStyle name="20% - 강조색3 2 6 2 4 2" xfId="5469"/>
    <cellStyle name="20% - 강조색3 2 6 2 4 3" xfId="5470"/>
    <cellStyle name="20% - 강조색3 2 6 2 4 4" xfId="5471"/>
    <cellStyle name="20% - 강조색3 2 6 2 4 5" xfId="5472"/>
    <cellStyle name="20% - 강조색3 2 6 2 5" xfId="5473"/>
    <cellStyle name="20% - 강조색3 2 6 2 6" xfId="5474"/>
    <cellStyle name="20% - 강조색3 2 6 2 7" xfId="5475"/>
    <cellStyle name="20% - 강조색3 2 6 2 8" xfId="5476"/>
    <cellStyle name="20% - 강조색3 2 6 3" xfId="5477"/>
    <cellStyle name="20% - 강조색3 2 6 3 2" xfId="5478"/>
    <cellStyle name="20% - 강조색3 2 6 3 2 2" xfId="5479"/>
    <cellStyle name="20% - 강조색3 2 6 3 2 3" xfId="5480"/>
    <cellStyle name="20% - 강조색3 2 6 3 2 4" xfId="5481"/>
    <cellStyle name="20% - 강조색3 2 6 3 2 5" xfId="5482"/>
    <cellStyle name="20% - 강조색3 2 6 3 3" xfId="5483"/>
    <cellStyle name="20% - 강조색3 2 6 3 4" xfId="5484"/>
    <cellStyle name="20% - 강조색3 2 6 3 5" xfId="5485"/>
    <cellStyle name="20% - 강조색3 2 6 3 6" xfId="5486"/>
    <cellStyle name="20% - 강조색3 2 6 4" xfId="5487"/>
    <cellStyle name="20% - 강조색3 2 6 4 2" xfId="5488"/>
    <cellStyle name="20% - 강조색3 2 6 4 2 2" xfId="5489"/>
    <cellStyle name="20% - 강조색3 2 6 4 2 3" xfId="5490"/>
    <cellStyle name="20% - 강조색3 2 6 4 2 4" xfId="5491"/>
    <cellStyle name="20% - 강조색3 2 6 4 2 5" xfId="5492"/>
    <cellStyle name="20% - 강조색3 2 6 4 3" xfId="5493"/>
    <cellStyle name="20% - 강조색3 2 6 4 4" xfId="5494"/>
    <cellStyle name="20% - 강조색3 2 6 4 5" xfId="5495"/>
    <cellStyle name="20% - 강조색3 2 6 4 6" xfId="5496"/>
    <cellStyle name="20% - 강조색3 2 6 5" xfId="5497"/>
    <cellStyle name="20% - 강조색3 2 6 5 2" xfId="5498"/>
    <cellStyle name="20% - 강조색3 2 6 5 3" xfId="5499"/>
    <cellStyle name="20% - 강조색3 2 6 5 4" xfId="5500"/>
    <cellStyle name="20% - 강조색3 2 6 5 5" xfId="5501"/>
    <cellStyle name="20% - 강조색3 2 6 6" xfId="5502"/>
    <cellStyle name="20% - 강조색3 2 6 7" xfId="5503"/>
    <cellStyle name="20% - 강조색3 2 6 8" xfId="5504"/>
    <cellStyle name="20% - 강조색3 2 6 9" xfId="5505"/>
    <cellStyle name="20% - 강조색3 2 7" xfId="5506"/>
    <cellStyle name="20% - 강조색3 2 7 2" xfId="5507"/>
    <cellStyle name="20% - 강조색3 2 7 2 2" xfId="5508"/>
    <cellStyle name="20% - 강조색3 2 7 2 2 2" xfId="5509"/>
    <cellStyle name="20% - 강조색3 2 7 2 2 3" xfId="5510"/>
    <cellStyle name="20% - 강조색3 2 7 2 2 4" xfId="5511"/>
    <cellStyle name="20% - 강조색3 2 7 2 2 5" xfId="5512"/>
    <cellStyle name="20% - 강조색3 2 7 2 3" xfId="5513"/>
    <cellStyle name="20% - 강조색3 2 7 2 4" xfId="5514"/>
    <cellStyle name="20% - 강조색3 2 7 2 5" xfId="5515"/>
    <cellStyle name="20% - 강조색3 2 7 2 6" xfId="5516"/>
    <cellStyle name="20% - 강조색3 2 7 3" xfId="5517"/>
    <cellStyle name="20% - 강조색3 2 7 3 2" xfId="5518"/>
    <cellStyle name="20% - 강조색3 2 7 3 2 2" xfId="5519"/>
    <cellStyle name="20% - 강조색3 2 7 3 2 3" xfId="5520"/>
    <cellStyle name="20% - 강조색3 2 7 3 2 4" xfId="5521"/>
    <cellStyle name="20% - 강조색3 2 7 3 2 5" xfId="5522"/>
    <cellStyle name="20% - 강조색3 2 7 3 3" xfId="5523"/>
    <cellStyle name="20% - 강조색3 2 7 3 4" xfId="5524"/>
    <cellStyle name="20% - 강조색3 2 7 3 5" xfId="5525"/>
    <cellStyle name="20% - 강조색3 2 7 3 6" xfId="5526"/>
    <cellStyle name="20% - 강조색3 2 7 4" xfId="5527"/>
    <cellStyle name="20% - 강조색3 2 7 4 2" xfId="5528"/>
    <cellStyle name="20% - 강조색3 2 7 4 3" xfId="5529"/>
    <cellStyle name="20% - 강조색3 2 7 4 4" xfId="5530"/>
    <cellStyle name="20% - 강조색3 2 7 4 5" xfId="5531"/>
    <cellStyle name="20% - 강조색3 2 7 5" xfId="5532"/>
    <cellStyle name="20% - 강조색3 2 7 6" xfId="5533"/>
    <cellStyle name="20% - 강조색3 2 7 7" xfId="5534"/>
    <cellStyle name="20% - 강조색3 2 7 8" xfId="5535"/>
    <cellStyle name="20% - 강조색3 2 8" xfId="5536"/>
    <cellStyle name="20% - 강조색3 2 8 2" xfId="5537"/>
    <cellStyle name="20% - 강조색3 2 8 2 2" xfId="5538"/>
    <cellStyle name="20% - 강조색3 2 8 2 2 2" xfId="5539"/>
    <cellStyle name="20% - 강조색3 2 8 2 2 3" xfId="5540"/>
    <cellStyle name="20% - 강조색3 2 8 2 2 4" xfId="5541"/>
    <cellStyle name="20% - 강조색3 2 8 2 2 5" xfId="5542"/>
    <cellStyle name="20% - 강조색3 2 8 2 3" xfId="5543"/>
    <cellStyle name="20% - 강조색3 2 8 2 4" xfId="5544"/>
    <cellStyle name="20% - 강조색3 2 8 2 5" xfId="5545"/>
    <cellStyle name="20% - 강조색3 2 8 2 6" xfId="5546"/>
    <cellStyle name="20% - 강조색3 2 8 3" xfId="5547"/>
    <cellStyle name="20% - 강조색3 2 8 3 2" xfId="5548"/>
    <cellStyle name="20% - 강조색3 2 8 3 3" xfId="5549"/>
    <cellStyle name="20% - 강조색3 2 8 3 4" xfId="5550"/>
    <cellStyle name="20% - 강조색3 2 8 3 5" xfId="5551"/>
    <cellStyle name="20% - 강조색3 2 8 4" xfId="5552"/>
    <cellStyle name="20% - 강조색3 2 8 5" xfId="5553"/>
    <cellStyle name="20% - 강조색3 2 8 6" xfId="5554"/>
    <cellStyle name="20% - 강조색3 2 8 7" xfId="5555"/>
    <cellStyle name="20% - 강조색3 2 9" xfId="5556"/>
    <cellStyle name="20% - 강조색3 2 9 2" xfId="5557"/>
    <cellStyle name="20% - 강조색3 2 9 2 2" xfId="5558"/>
    <cellStyle name="20% - 강조색3 2 9 2 3" xfId="5559"/>
    <cellStyle name="20% - 강조색3 2 9 2 4" xfId="5560"/>
    <cellStyle name="20% - 강조색3 2 9 2 5" xfId="5561"/>
    <cellStyle name="20% - 강조색3 2 9 3" xfId="5562"/>
    <cellStyle name="20% - 강조색3 2 9 4" xfId="5563"/>
    <cellStyle name="20% - 강조색3 2 9 5" xfId="5564"/>
    <cellStyle name="20% - 강조색3 2 9 6" xfId="5565"/>
    <cellStyle name="20% - 강조색3 3" xfId="5566"/>
    <cellStyle name="20% - 강조색3 3 10" xfId="5567"/>
    <cellStyle name="20% - 강조색3 3 11" xfId="5568"/>
    <cellStyle name="20% - 강조색3 3 12" xfId="5569"/>
    <cellStyle name="20% - 강조색3 3 2" xfId="5570"/>
    <cellStyle name="20% - 강조색3 3 3" xfId="5571"/>
    <cellStyle name="20% - 강조색3 3 3 10" xfId="5572"/>
    <cellStyle name="20% - 강조색3 3 3 2" xfId="5573"/>
    <cellStyle name="20% - 강조색3 3 3 2 2" xfId="5574"/>
    <cellStyle name="20% - 강조색3 3 3 2 2 2" xfId="5575"/>
    <cellStyle name="20% - 강조색3 3 3 2 2 2 2" xfId="5576"/>
    <cellStyle name="20% - 강조색3 3 3 2 2 2 2 2" xfId="5577"/>
    <cellStyle name="20% - 강조색3 3 3 2 2 2 2 3" xfId="5578"/>
    <cellStyle name="20% - 강조색3 3 3 2 2 2 2 4" xfId="5579"/>
    <cellStyle name="20% - 강조색3 3 3 2 2 2 2 5" xfId="5580"/>
    <cellStyle name="20% - 강조색3 3 3 2 2 2 3" xfId="5581"/>
    <cellStyle name="20% - 강조색3 3 3 2 2 2 4" xfId="5582"/>
    <cellStyle name="20% - 강조색3 3 3 2 2 2 5" xfId="5583"/>
    <cellStyle name="20% - 강조색3 3 3 2 2 2 6" xfId="5584"/>
    <cellStyle name="20% - 강조색3 3 3 2 2 3" xfId="5585"/>
    <cellStyle name="20% - 강조색3 3 3 2 2 3 2" xfId="5586"/>
    <cellStyle name="20% - 강조색3 3 3 2 2 3 2 2" xfId="5587"/>
    <cellStyle name="20% - 강조색3 3 3 2 2 3 2 3" xfId="5588"/>
    <cellStyle name="20% - 강조색3 3 3 2 2 3 2 4" xfId="5589"/>
    <cellStyle name="20% - 강조색3 3 3 2 2 3 2 5" xfId="5590"/>
    <cellStyle name="20% - 강조색3 3 3 2 2 3 3" xfId="5591"/>
    <cellStyle name="20% - 강조색3 3 3 2 2 3 4" xfId="5592"/>
    <cellStyle name="20% - 강조색3 3 3 2 2 3 5" xfId="5593"/>
    <cellStyle name="20% - 강조색3 3 3 2 2 3 6" xfId="5594"/>
    <cellStyle name="20% - 강조색3 3 3 2 2 4" xfId="5595"/>
    <cellStyle name="20% - 강조색3 3 3 2 2 4 2" xfId="5596"/>
    <cellStyle name="20% - 강조색3 3 3 2 2 4 3" xfId="5597"/>
    <cellStyle name="20% - 강조색3 3 3 2 2 4 4" xfId="5598"/>
    <cellStyle name="20% - 강조색3 3 3 2 2 4 5" xfId="5599"/>
    <cellStyle name="20% - 강조색3 3 3 2 2 5" xfId="5600"/>
    <cellStyle name="20% - 강조색3 3 3 2 2 6" xfId="5601"/>
    <cellStyle name="20% - 강조색3 3 3 2 2 7" xfId="5602"/>
    <cellStyle name="20% - 강조색3 3 3 2 2 8" xfId="5603"/>
    <cellStyle name="20% - 강조색3 3 3 2 3" xfId="5604"/>
    <cellStyle name="20% - 강조색3 3 3 2 3 2" xfId="5605"/>
    <cellStyle name="20% - 강조색3 3 3 2 3 2 2" xfId="5606"/>
    <cellStyle name="20% - 강조색3 3 3 2 3 2 3" xfId="5607"/>
    <cellStyle name="20% - 강조색3 3 3 2 3 2 4" xfId="5608"/>
    <cellStyle name="20% - 강조색3 3 3 2 3 2 5" xfId="5609"/>
    <cellStyle name="20% - 강조색3 3 3 2 3 3" xfId="5610"/>
    <cellStyle name="20% - 강조색3 3 3 2 3 4" xfId="5611"/>
    <cellStyle name="20% - 강조색3 3 3 2 3 5" xfId="5612"/>
    <cellStyle name="20% - 강조색3 3 3 2 3 6" xfId="5613"/>
    <cellStyle name="20% - 강조색3 3 3 2 4" xfId="5614"/>
    <cellStyle name="20% - 강조색3 3 3 2 4 2" xfId="5615"/>
    <cellStyle name="20% - 강조색3 3 3 2 4 2 2" xfId="5616"/>
    <cellStyle name="20% - 강조색3 3 3 2 4 2 3" xfId="5617"/>
    <cellStyle name="20% - 강조색3 3 3 2 4 2 4" xfId="5618"/>
    <cellStyle name="20% - 강조색3 3 3 2 4 2 5" xfId="5619"/>
    <cellStyle name="20% - 강조색3 3 3 2 4 3" xfId="5620"/>
    <cellStyle name="20% - 강조색3 3 3 2 4 4" xfId="5621"/>
    <cellStyle name="20% - 강조색3 3 3 2 4 5" xfId="5622"/>
    <cellStyle name="20% - 강조색3 3 3 2 4 6" xfId="5623"/>
    <cellStyle name="20% - 강조색3 3 3 2 5" xfId="5624"/>
    <cellStyle name="20% - 강조색3 3 3 2 5 2" xfId="5625"/>
    <cellStyle name="20% - 강조색3 3 3 2 5 3" xfId="5626"/>
    <cellStyle name="20% - 강조색3 3 3 2 5 4" xfId="5627"/>
    <cellStyle name="20% - 강조색3 3 3 2 5 5" xfId="5628"/>
    <cellStyle name="20% - 강조색3 3 3 2 6" xfId="5629"/>
    <cellStyle name="20% - 강조색3 3 3 2 7" xfId="5630"/>
    <cellStyle name="20% - 강조색3 3 3 2 8" xfId="5631"/>
    <cellStyle name="20% - 강조색3 3 3 2 9" xfId="5632"/>
    <cellStyle name="20% - 강조색3 3 3 3" xfId="5633"/>
    <cellStyle name="20% - 강조색3 3 3 3 2" xfId="5634"/>
    <cellStyle name="20% - 강조색3 3 3 3 2 2" xfId="5635"/>
    <cellStyle name="20% - 강조색3 3 3 3 2 2 2" xfId="5636"/>
    <cellStyle name="20% - 강조색3 3 3 3 2 2 3" xfId="5637"/>
    <cellStyle name="20% - 강조색3 3 3 3 2 2 4" xfId="5638"/>
    <cellStyle name="20% - 강조색3 3 3 3 2 2 5" xfId="5639"/>
    <cellStyle name="20% - 강조색3 3 3 3 2 3" xfId="5640"/>
    <cellStyle name="20% - 강조색3 3 3 3 2 4" xfId="5641"/>
    <cellStyle name="20% - 강조색3 3 3 3 2 5" xfId="5642"/>
    <cellStyle name="20% - 강조색3 3 3 3 2 6" xfId="5643"/>
    <cellStyle name="20% - 강조색3 3 3 3 3" xfId="5644"/>
    <cellStyle name="20% - 강조색3 3 3 3 3 2" xfId="5645"/>
    <cellStyle name="20% - 강조색3 3 3 3 3 2 2" xfId="5646"/>
    <cellStyle name="20% - 강조색3 3 3 3 3 2 3" xfId="5647"/>
    <cellStyle name="20% - 강조색3 3 3 3 3 2 4" xfId="5648"/>
    <cellStyle name="20% - 강조색3 3 3 3 3 2 5" xfId="5649"/>
    <cellStyle name="20% - 강조색3 3 3 3 3 3" xfId="5650"/>
    <cellStyle name="20% - 강조색3 3 3 3 3 4" xfId="5651"/>
    <cellStyle name="20% - 강조색3 3 3 3 3 5" xfId="5652"/>
    <cellStyle name="20% - 강조색3 3 3 3 3 6" xfId="5653"/>
    <cellStyle name="20% - 강조색3 3 3 3 4" xfId="5654"/>
    <cellStyle name="20% - 강조색3 3 3 3 4 2" xfId="5655"/>
    <cellStyle name="20% - 강조색3 3 3 3 4 3" xfId="5656"/>
    <cellStyle name="20% - 강조색3 3 3 3 4 4" xfId="5657"/>
    <cellStyle name="20% - 강조색3 3 3 3 4 5" xfId="5658"/>
    <cellStyle name="20% - 강조색3 3 3 3 5" xfId="5659"/>
    <cellStyle name="20% - 강조색3 3 3 3 6" xfId="5660"/>
    <cellStyle name="20% - 강조색3 3 3 3 7" xfId="5661"/>
    <cellStyle name="20% - 강조색3 3 3 3 8" xfId="5662"/>
    <cellStyle name="20% - 강조색3 3 3 4" xfId="5663"/>
    <cellStyle name="20% - 강조색3 3 3 4 2" xfId="5664"/>
    <cellStyle name="20% - 강조색3 3 3 4 2 2" xfId="5665"/>
    <cellStyle name="20% - 강조색3 3 3 4 2 2 2" xfId="5666"/>
    <cellStyle name="20% - 강조색3 3 3 4 2 2 3" xfId="5667"/>
    <cellStyle name="20% - 강조색3 3 3 4 2 2 4" xfId="5668"/>
    <cellStyle name="20% - 강조색3 3 3 4 2 2 5" xfId="5669"/>
    <cellStyle name="20% - 강조색3 3 3 4 2 3" xfId="5670"/>
    <cellStyle name="20% - 강조색3 3 3 4 2 4" xfId="5671"/>
    <cellStyle name="20% - 강조색3 3 3 4 2 5" xfId="5672"/>
    <cellStyle name="20% - 강조색3 3 3 4 2 6" xfId="5673"/>
    <cellStyle name="20% - 강조색3 3 3 4 3" xfId="5674"/>
    <cellStyle name="20% - 강조색3 3 3 4 3 2" xfId="5675"/>
    <cellStyle name="20% - 강조색3 3 3 4 3 3" xfId="5676"/>
    <cellStyle name="20% - 강조색3 3 3 4 3 4" xfId="5677"/>
    <cellStyle name="20% - 강조색3 3 3 4 3 5" xfId="5678"/>
    <cellStyle name="20% - 강조색3 3 3 4 4" xfId="5679"/>
    <cellStyle name="20% - 강조색3 3 3 4 5" xfId="5680"/>
    <cellStyle name="20% - 강조색3 3 3 4 6" xfId="5681"/>
    <cellStyle name="20% - 강조색3 3 3 4 7" xfId="5682"/>
    <cellStyle name="20% - 강조색3 3 3 5" xfId="5683"/>
    <cellStyle name="20% - 강조색3 3 3 5 2" xfId="5684"/>
    <cellStyle name="20% - 강조색3 3 3 5 2 2" xfId="5685"/>
    <cellStyle name="20% - 강조색3 3 3 5 2 3" xfId="5686"/>
    <cellStyle name="20% - 강조색3 3 3 5 2 4" xfId="5687"/>
    <cellStyle name="20% - 강조색3 3 3 5 2 5" xfId="5688"/>
    <cellStyle name="20% - 강조색3 3 3 5 3" xfId="5689"/>
    <cellStyle name="20% - 강조색3 3 3 5 4" xfId="5690"/>
    <cellStyle name="20% - 강조색3 3 3 5 5" xfId="5691"/>
    <cellStyle name="20% - 강조색3 3 3 5 6" xfId="5692"/>
    <cellStyle name="20% - 강조색3 3 3 6" xfId="5693"/>
    <cellStyle name="20% - 강조색3 3 3 6 2" xfId="5694"/>
    <cellStyle name="20% - 강조색3 3 3 6 3" xfId="5695"/>
    <cellStyle name="20% - 강조색3 3 3 6 4" xfId="5696"/>
    <cellStyle name="20% - 강조색3 3 3 6 5" xfId="5697"/>
    <cellStyle name="20% - 강조색3 3 3 7" xfId="5698"/>
    <cellStyle name="20% - 강조색3 3 3 8" xfId="5699"/>
    <cellStyle name="20% - 강조색3 3 3 9" xfId="5700"/>
    <cellStyle name="20% - 강조색3 3 4" xfId="5701"/>
    <cellStyle name="20% - 강조색3 3 4 2" xfId="5702"/>
    <cellStyle name="20% - 강조색3 3 4 2 2" xfId="5703"/>
    <cellStyle name="20% - 강조색3 3 4 2 2 2" xfId="5704"/>
    <cellStyle name="20% - 강조색3 3 4 2 2 2 2" xfId="5705"/>
    <cellStyle name="20% - 강조색3 3 4 2 2 2 3" xfId="5706"/>
    <cellStyle name="20% - 강조색3 3 4 2 2 2 4" xfId="5707"/>
    <cellStyle name="20% - 강조색3 3 4 2 2 2 5" xfId="5708"/>
    <cellStyle name="20% - 강조색3 3 4 2 2 3" xfId="5709"/>
    <cellStyle name="20% - 강조색3 3 4 2 2 4" xfId="5710"/>
    <cellStyle name="20% - 강조색3 3 4 2 2 5" xfId="5711"/>
    <cellStyle name="20% - 강조색3 3 4 2 2 6" xfId="5712"/>
    <cellStyle name="20% - 강조색3 3 4 2 3" xfId="5713"/>
    <cellStyle name="20% - 강조색3 3 4 2 3 2" xfId="5714"/>
    <cellStyle name="20% - 강조색3 3 4 2 3 2 2" xfId="5715"/>
    <cellStyle name="20% - 강조색3 3 4 2 3 2 3" xfId="5716"/>
    <cellStyle name="20% - 강조색3 3 4 2 3 2 4" xfId="5717"/>
    <cellStyle name="20% - 강조색3 3 4 2 3 2 5" xfId="5718"/>
    <cellStyle name="20% - 강조색3 3 4 2 3 3" xfId="5719"/>
    <cellStyle name="20% - 강조색3 3 4 2 3 4" xfId="5720"/>
    <cellStyle name="20% - 강조색3 3 4 2 3 5" xfId="5721"/>
    <cellStyle name="20% - 강조색3 3 4 2 3 6" xfId="5722"/>
    <cellStyle name="20% - 강조색3 3 4 2 4" xfId="5723"/>
    <cellStyle name="20% - 강조색3 3 4 2 4 2" xfId="5724"/>
    <cellStyle name="20% - 강조색3 3 4 2 4 3" xfId="5725"/>
    <cellStyle name="20% - 강조색3 3 4 2 4 4" xfId="5726"/>
    <cellStyle name="20% - 강조색3 3 4 2 4 5" xfId="5727"/>
    <cellStyle name="20% - 강조색3 3 4 2 5" xfId="5728"/>
    <cellStyle name="20% - 강조색3 3 4 2 6" xfId="5729"/>
    <cellStyle name="20% - 강조색3 3 4 2 7" xfId="5730"/>
    <cellStyle name="20% - 강조색3 3 4 2 8" xfId="5731"/>
    <cellStyle name="20% - 강조색3 3 4 3" xfId="5732"/>
    <cellStyle name="20% - 강조색3 3 4 3 2" xfId="5733"/>
    <cellStyle name="20% - 강조색3 3 4 3 2 2" xfId="5734"/>
    <cellStyle name="20% - 강조색3 3 4 3 2 3" xfId="5735"/>
    <cellStyle name="20% - 강조색3 3 4 3 2 4" xfId="5736"/>
    <cellStyle name="20% - 강조색3 3 4 3 2 5" xfId="5737"/>
    <cellStyle name="20% - 강조색3 3 4 3 3" xfId="5738"/>
    <cellStyle name="20% - 강조색3 3 4 3 4" xfId="5739"/>
    <cellStyle name="20% - 강조색3 3 4 3 5" xfId="5740"/>
    <cellStyle name="20% - 강조색3 3 4 3 6" xfId="5741"/>
    <cellStyle name="20% - 강조색3 3 4 4" xfId="5742"/>
    <cellStyle name="20% - 강조색3 3 4 4 2" xfId="5743"/>
    <cellStyle name="20% - 강조색3 3 4 4 2 2" xfId="5744"/>
    <cellStyle name="20% - 강조색3 3 4 4 2 3" xfId="5745"/>
    <cellStyle name="20% - 강조색3 3 4 4 2 4" xfId="5746"/>
    <cellStyle name="20% - 강조색3 3 4 4 2 5" xfId="5747"/>
    <cellStyle name="20% - 강조색3 3 4 4 3" xfId="5748"/>
    <cellStyle name="20% - 강조색3 3 4 4 4" xfId="5749"/>
    <cellStyle name="20% - 강조색3 3 4 4 5" xfId="5750"/>
    <cellStyle name="20% - 강조색3 3 4 4 6" xfId="5751"/>
    <cellStyle name="20% - 강조색3 3 4 5" xfId="5752"/>
    <cellStyle name="20% - 강조색3 3 4 5 2" xfId="5753"/>
    <cellStyle name="20% - 강조색3 3 4 5 3" xfId="5754"/>
    <cellStyle name="20% - 강조색3 3 4 5 4" xfId="5755"/>
    <cellStyle name="20% - 강조색3 3 4 5 5" xfId="5756"/>
    <cellStyle name="20% - 강조색3 3 4 6" xfId="5757"/>
    <cellStyle name="20% - 강조색3 3 4 7" xfId="5758"/>
    <cellStyle name="20% - 강조색3 3 4 8" xfId="5759"/>
    <cellStyle name="20% - 강조색3 3 4 9" xfId="5760"/>
    <cellStyle name="20% - 강조색3 3 5" xfId="5761"/>
    <cellStyle name="20% - 강조색3 3 5 2" xfId="5762"/>
    <cellStyle name="20% - 강조색3 3 5 2 2" xfId="5763"/>
    <cellStyle name="20% - 강조색3 3 5 2 2 2" xfId="5764"/>
    <cellStyle name="20% - 강조색3 3 5 2 2 3" xfId="5765"/>
    <cellStyle name="20% - 강조색3 3 5 2 2 4" xfId="5766"/>
    <cellStyle name="20% - 강조색3 3 5 2 2 5" xfId="5767"/>
    <cellStyle name="20% - 강조색3 3 5 2 3" xfId="5768"/>
    <cellStyle name="20% - 강조색3 3 5 2 4" xfId="5769"/>
    <cellStyle name="20% - 강조색3 3 5 2 5" xfId="5770"/>
    <cellStyle name="20% - 강조색3 3 5 2 6" xfId="5771"/>
    <cellStyle name="20% - 강조색3 3 5 3" xfId="5772"/>
    <cellStyle name="20% - 강조색3 3 5 3 2" xfId="5773"/>
    <cellStyle name="20% - 강조색3 3 5 3 2 2" xfId="5774"/>
    <cellStyle name="20% - 강조색3 3 5 3 2 3" xfId="5775"/>
    <cellStyle name="20% - 강조색3 3 5 3 2 4" xfId="5776"/>
    <cellStyle name="20% - 강조색3 3 5 3 2 5" xfId="5777"/>
    <cellStyle name="20% - 강조색3 3 5 3 3" xfId="5778"/>
    <cellStyle name="20% - 강조색3 3 5 3 4" xfId="5779"/>
    <cellStyle name="20% - 강조색3 3 5 3 5" xfId="5780"/>
    <cellStyle name="20% - 강조색3 3 5 3 6" xfId="5781"/>
    <cellStyle name="20% - 강조색3 3 5 4" xfId="5782"/>
    <cellStyle name="20% - 강조색3 3 5 4 2" xfId="5783"/>
    <cellStyle name="20% - 강조색3 3 5 4 3" xfId="5784"/>
    <cellStyle name="20% - 강조색3 3 5 4 4" xfId="5785"/>
    <cellStyle name="20% - 강조색3 3 5 4 5" xfId="5786"/>
    <cellStyle name="20% - 강조색3 3 5 5" xfId="5787"/>
    <cellStyle name="20% - 강조색3 3 5 6" xfId="5788"/>
    <cellStyle name="20% - 강조색3 3 5 7" xfId="5789"/>
    <cellStyle name="20% - 강조색3 3 5 8" xfId="5790"/>
    <cellStyle name="20% - 강조색3 3 6" xfId="5791"/>
    <cellStyle name="20% - 강조색3 3 6 2" xfId="5792"/>
    <cellStyle name="20% - 강조색3 3 6 2 2" xfId="5793"/>
    <cellStyle name="20% - 강조색3 3 6 2 2 2" xfId="5794"/>
    <cellStyle name="20% - 강조색3 3 6 2 2 3" xfId="5795"/>
    <cellStyle name="20% - 강조색3 3 6 2 2 4" xfId="5796"/>
    <cellStyle name="20% - 강조색3 3 6 2 2 5" xfId="5797"/>
    <cellStyle name="20% - 강조색3 3 6 2 3" xfId="5798"/>
    <cellStyle name="20% - 강조색3 3 6 2 4" xfId="5799"/>
    <cellStyle name="20% - 강조색3 3 6 2 5" xfId="5800"/>
    <cellStyle name="20% - 강조색3 3 6 2 6" xfId="5801"/>
    <cellStyle name="20% - 강조색3 3 6 3" xfId="5802"/>
    <cellStyle name="20% - 강조색3 3 6 3 2" xfId="5803"/>
    <cellStyle name="20% - 강조색3 3 6 3 3" xfId="5804"/>
    <cellStyle name="20% - 강조색3 3 6 3 4" xfId="5805"/>
    <cellStyle name="20% - 강조색3 3 6 3 5" xfId="5806"/>
    <cellStyle name="20% - 강조색3 3 6 4" xfId="5807"/>
    <cellStyle name="20% - 강조색3 3 6 5" xfId="5808"/>
    <cellStyle name="20% - 강조색3 3 6 6" xfId="5809"/>
    <cellStyle name="20% - 강조색3 3 6 7" xfId="5810"/>
    <cellStyle name="20% - 강조색3 3 7" xfId="5811"/>
    <cellStyle name="20% - 강조색3 3 7 2" xfId="5812"/>
    <cellStyle name="20% - 강조색3 3 7 2 2" xfId="5813"/>
    <cellStyle name="20% - 강조색3 3 7 2 3" xfId="5814"/>
    <cellStyle name="20% - 강조색3 3 7 2 4" xfId="5815"/>
    <cellStyle name="20% - 강조색3 3 7 2 5" xfId="5816"/>
    <cellStyle name="20% - 강조색3 3 7 3" xfId="5817"/>
    <cellStyle name="20% - 강조색3 3 7 4" xfId="5818"/>
    <cellStyle name="20% - 강조색3 3 7 5" xfId="5819"/>
    <cellStyle name="20% - 강조색3 3 7 6" xfId="5820"/>
    <cellStyle name="20% - 강조색3 3 8" xfId="5821"/>
    <cellStyle name="20% - 강조색3 3 8 2" xfId="5822"/>
    <cellStyle name="20% - 강조색3 3 8 3" xfId="5823"/>
    <cellStyle name="20% - 강조색3 3 8 4" xfId="5824"/>
    <cellStyle name="20% - 강조색3 3 8 5" xfId="5825"/>
    <cellStyle name="20% - 강조색3 3 9" xfId="5826"/>
    <cellStyle name="20% - 강조색3 4" xfId="5827"/>
    <cellStyle name="20% - 강조색3 5" xfId="5828"/>
    <cellStyle name="20% - 강조색3 5 10" xfId="5829"/>
    <cellStyle name="20% - 강조색3 5 11" xfId="5830"/>
    <cellStyle name="20% - 강조색3 5 2" xfId="5831"/>
    <cellStyle name="20% - 강조색3 5 2 10" xfId="5832"/>
    <cellStyle name="20% - 강조색3 5 2 2" xfId="5833"/>
    <cellStyle name="20% - 강조색3 5 2 2 2" xfId="5834"/>
    <cellStyle name="20% - 강조색3 5 2 2 2 2" xfId="5835"/>
    <cellStyle name="20% - 강조색3 5 2 2 2 2 2" xfId="5836"/>
    <cellStyle name="20% - 강조색3 5 2 2 2 2 2 2" xfId="5837"/>
    <cellStyle name="20% - 강조색3 5 2 2 2 2 2 3" xfId="5838"/>
    <cellStyle name="20% - 강조색3 5 2 2 2 2 2 4" xfId="5839"/>
    <cellStyle name="20% - 강조색3 5 2 2 2 2 2 5" xfId="5840"/>
    <cellStyle name="20% - 강조색3 5 2 2 2 2 3" xfId="5841"/>
    <cellStyle name="20% - 강조색3 5 2 2 2 2 4" xfId="5842"/>
    <cellStyle name="20% - 강조색3 5 2 2 2 2 5" xfId="5843"/>
    <cellStyle name="20% - 강조색3 5 2 2 2 2 6" xfId="5844"/>
    <cellStyle name="20% - 강조색3 5 2 2 2 3" xfId="5845"/>
    <cellStyle name="20% - 강조색3 5 2 2 2 3 2" xfId="5846"/>
    <cellStyle name="20% - 강조색3 5 2 2 2 3 2 2" xfId="5847"/>
    <cellStyle name="20% - 강조색3 5 2 2 2 3 2 3" xfId="5848"/>
    <cellStyle name="20% - 강조색3 5 2 2 2 3 2 4" xfId="5849"/>
    <cellStyle name="20% - 강조색3 5 2 2 2 3 2 5" xfId="5850"/>
    <cellStyle name="20% - 강조색3 5 2 2 2 3 3" xfId="5851"/>
    <cellStyle name="20% - 강조색3 5 2 2 2 3 4" xfId="5852"/>
    <cellStyle name="20% - 강조색3 5 2 2 2 3 5" xfId="5853"/>
    <cellStyle name="20% - 강조색3 5 2 2 2 3 6" xfId="5854"/>
    <cellStyle name="20% - 강조색3 5 2 2 2 4" xfId="5855"/>
    <cellStyle name="20% - 강조색3 5 2 2 2 4 2" xfId="5856"/>
    <cellStyle name="20% - 강조색3 5 2 2 2 4 3" xfId="5857"/>
    <cellStyle name="20% - 강조색3 5 2 2 2 4 4" xfId="5858"/>
    <cellStyle name="20% - 강조색3 5 2 2 2 4 5" xfId="5859"/>
    <cellStyle name="20% - 강조색3 5 2 2 2 5" xfId="5860"/>
    <cellStyle name="20% - 강조색3 5 2 2 2 6" xfId="5861"/>
    <cellStyle name="20% - 강조색3 5 2 2 2 7" xfId="5862"/>
    <cellStyle name="20% - 강조색3 5 2 2 2 8" xfId="5863"/>
    <cellStyle name="20% - 강조색3 5 2 2 3" xfId="5864"/>
    <cellStyle name="20% - 강조색3 5 2 2 3 2" xfId="5865"/>
    <cellStyle name="20% - 강조색3 5 2 2 3 2 2" xfId="5866"/>
    <cellStyle name="20% - 강조색3 5 2 2 3 2 3" xfId="5867"/>
    <cellStyle name="20% - 강조색3 5 2 2 3 2 4" xfId="5868"/>
    <cellStyle name="20% - 강조색3 5 2 2 3 2 5" xfId="5869"/>
    <cellStyle name="20% - 강조색3 5 2 2 3 3" xfId="5870"/>
    <cellStyle name="20% - 강조색3 5 2 2 3 4" xfId="5871"/>
    <cellStyle name="20% - 강조색3 5 2 2 3 5" xfId="5872"/>
    <cellStyle name="20% - 강조색3 5 2 2 3 6" xfId="5873"/>
    <cellStyle name="20% - 강조색3 5 2 2 4" xfId="5874"/>
    <cellStyle name="20% - 강조색3 5 2 2 4 2" xfId="5875"/>
    <cellStyle name="20% - 강조색3 5 2 2 4 2 2" xfId="5876"/>
    <cellStyle name="20% - 강조색3 5 2 2 4 2 3" xfId="5877"/>
    <cellStyle name="20% - 강조색3 5 2 2 4 2 4" xfId="5878"/>
    <cellStyle name="20% - 강조색3 5 2 2 4 2 5" xfId="5879"/>
    <cellStyle name="20% - 강조색3 5 2 2 4 3" xfId="5880"/>
    <cellStyle name="20% - 강조색3 5 2 2 4 4" xfId="5881"/>
    <cellStyle name="20% - 강조색3 5 2 2 4 5" xfId="5882"/>
    <cellStyle name="20% - 강조색3 5 2 2 4 6" xfId="5883"/>
    <cellStyle name="20% - 강조색3 5 2 2 5" xfId="5884"/>
    <cellStyle name="20% - 강조색3 5 2 2 5 2" xfId="5885"/>
    <cellStyle name="20% - 강조색3 5 2 2 5 3" xfId="5886"/>
    <cellStyle name="20% - 강조색3 5 2 2 5 4" xfId="5887"/>
    <cellStyle name="20% - 강조색3 5 2 2 5 5" xfId="5888"/>
    <cellStyle name="20% - 강조색3 5 2 2 6" xfId="5889"/>
    <cellStyle name="20% - 강조색3 5 2 2 7" xfId="5890"/>
    <cellStyle name="20% - 강조색3 5 2 2 8" xfId="5891"/>
    <cellStyle name="20% - 강조색3 5 2 2 9" xfId="5892"/>
    <cellStyle name="20% - 강조색3 5 2 3" xfId="5893"/>
    <cellStyle name="20% - 강조색3 5 2 3 2" xfId="5894"/>
    <cellStyle name="20% - 강조색3 5 2 3 2 2" xfId="5895"/>
    <cellStyle name="20% - 강조색3 5 2 3 2 2 2" xfId="5896"/>
    <cellStyle name="20% - 강조색3 5 2 3 2 2 3" xfId="5897"/>
    <cellStyle name="20% - 강조색3 5 2 3 2 2 4" xfId="5898"/>
    <cellStyle name="20% - 강조색3 5 2 3 2 2 5" xfId="5899"/>
    <cellStyle name="20% - 강조색3 5 2 3 2 3" xfId="5900"/>
    <cellStyle name="20% - 강조색3 5 2 3 2 4" xfId="5901"/>
    <cellStyle name="20% - 강조색3 5 2 3 2 5" xfId="5902"/>
    <cellStyle name="20% - 강조색3 5 2 3 2 6" xfId="5903"/>
    <cellStyle name="20% - 강조색3 5 2 3 3" xfId="5904"/>
    <cellStyle name="20% - 강조색3 5 2 3 3 2" xfId="5905"/>
    <cellStyle name="20% - 강조색3 5 2 3 3 2 2" xfId="5906"/>
    <cellStyle name="20% - 강조색3 5 2 3 3 2 3" xfId="5907"/>
    <cellStyle name="20% - 강조색3 5 2 3 3 2 4" xfId="5908"/>
    <cellStyle name="20% - 강조색3 5 2 3 3 2 5" xfId="5909"/>
    <cellStyle name="20% - 강조색3 5 2 3 3 3" xfId="5910"/>
    <cellStyle name="20% - 강조색3 5 2 3 3 4" xfId="5911"/>
    <cellStyle name="20% - 강조색3 5 2 3 3 5" xfId="5912"/>
    <cellStyle name="20% - 강조색3 5 2 3 3 6" xfId="5913"/>
    <cellStyle name="20% - 강조색3 5 2 3 4" xfId="5914"/>
    <cellStyle name="20% - 강조색3 5 2 3 4 2" xfId="5915"/>
    <cellStyle name="20% - 강조색3 5 2 3 4 3" xfId="5916"/>
    <cellStyle name="20% - 강조색3 5 2 3 4 4" xfId="5917"/>
    <cellStyle name="20% - 강조색3 5 2 3 4 5" xfId="5918"/>
    <cellStyle name="20% - 강조색3 5 2 3 5" xfId="5919"/>
    <cellStyle name="20% - 강조색3 5 2 3 6" xfId="5920"/>
    <cellStyle name="20% - 강조색3 5 2 3 7" xfId="5921"/>
    <cellStyle name="20% - 강조색3 5 2 3 8" xfId="5922"/>
    <cellStyle name="20% - 강조색3 5 2 4" xfId="5923"/>
    <cellStyle name="20% - 강조색3 5 2 4 2" xfId="5924"/>
    <cellStyle name="20% - 강조색3 5 2 4 2 2" xfId="5925"/>
    <cellStyle name="20% - 강조색3 5 2 4 2 2 2" xfId="5926"/>
    <cellStyle name="20% - 강조색3 5 2 4 2 2 3" xfId="5927"/>
    <cellStyle name="20% - 강조색3 5 2 4 2 2 4" xfId="5928"/>
    <cellStyle name="20% - 강조색3 5 2 4 2 2 5" xfId="5929"/>
    <cellStyle name="20% - 강조색3 5 2 4 2 3" xfId="5930"/>
    <cellStyle name="20% - 강조색3 5 2 4 2 4" xfId="5931"/>
    <cellStyle name="20% - 강조색3 5 2 4 2 5" xfId="5932"/>
    <cellStyle name="20% - 강조색3 5 2 4 2 6" xfId="5933"/>
    <cellStyle name="20% - 강조색3 5 2 4 3" xfId="5934"/>
    <cellStyle name="20% - 강조색3 5 2 4 3 2" xfId="5935"/>
    <cellStyle name="20% - 강조색3 5 2 4 3 3" xfId="5936"/>
    <cellStyle name="20% - 강조색3 5 2 4 3 4" xfId="5937"/>
    <cellStyle name="20% - 강조색3 5 2 4 3 5" xfId="5938"/>
    <cellStyle name="20% - 강조색3 5 2 4 4" xfId="5939"/>
    <cellStyle name="20% - 강조색3 5 2 4 5" xfId="5940"/>
    <cellStyle name="20% - 강조색3 5 2 4 6" xfId="5941"/>
    <cellStyle name="20% - 강조색3 5 2 4 7" xfId="5942"/>
    <cellStyle name="20% - 강조색3 5 2 5" xfId="5943"/>
    <cellStyle name="20% - 강조색3 5 2 5 2" xfId="5944"/>
    <cellStyle name="20% - 강조색3 5 2 5 2 2" xfId="5945"/>
    <cellStyle name="20% - 강조색3 5 2 5 2 3" xfId="5946"/>
    <cellStyle name="20% - 강조색3 5 2 5 2 4" xfId="5947"/>
    <cellStyle name="20% - 강조색3 5 2 5 2 5" xfId="5948"/>
    <cellStyle name="20% - 강조색3 5 2 5 3" xfId="5949"/>
    <cellStyle name="20% - 강조색3 5 2 5 4" xfId="5950"/>
    <cellStyle name="20% - 강조색3 5 2 5 5" xfId="5951"/>
    <cellStyle name="20% - 강조색3 5 2 5 6" xfId="5952"/>
    <cellStyle name="20% - 강조색3 5 2 6" xfId="5953"/>
    <cellStyle name="20% - 강조색3 5 2 6 2" xfId="5954"/>
    <cellStyle name="20% - 강조색3 5 2 6 3" xfId="5955"/>
    <cellStyle name="20% - 강조색3 5 2 6 4" xfId="5956"/>
    <cellStyle name="20% - 강조색3 5 2 6 5" xfId="5957"/>
    <cellStyle name="20% - 강조색3 5 2 7" xfId="5958"/>
    <cellStyle name="20% - 강조색3 5 2 8" xfId="5959"/>
    <cellStyle name="20% - 강조색3 5 2 9" xfId="5960"/>
    <cellStyle name="20% - 강조색3 5 3" xfId="5961"/>
    <cellStyle name="20% - 강조색3 5 3 2" xfId="5962"/>
    <cellStyle name="20% - 강조색3 5 3 2 2" xfId="5963"/>
    <cellStyle name="20% - 강조색3 5 3 2 2 2" xfId="5964"/>
    <cellStyle name="20% - 강조색3 5 3 2 2 2 2" xfId="5965"/>
    <cellStyle name="20% - 강조색3 5 3 2 2 2 3" xfId="5966"/>
    <cellStyle name="20% - 강조색3 5 3 2 2 2 4" xfId="5967"/>
    <cellStyle name="20% - 강조색3 5 3 2 2 2 5" xfId="5968"/>
    <cellStyle name="20% - 강조색3 5 3 2 2 3" xfId="5969"/>
    <cellStyle name="20% - 강조색3 5 3 2 2 4" xfId="5970"/>
    <cellStyle name="20% - 강조색3 5 3 2 2 5" xfId="5971"/>
    <cellStyle name="20% - 강조색3 5 3 2 2 6" xfId="5972"/>
    <cellStyle name="20% - 강조색3 5 3 2 3" xfId="5973"/>
    <cellStyle name="20% - 강조색3 5 3 2 3 2" xfId="5974"/>
    <cellStyle name="20% - 강조색3 5 3 2 3 2 2" xfId="5975"/>
    <cellStyle name="20% - 강조색3 5 3 2 3 2 3" xfId="5976"/>
    <cellStyle name="20% - 강조색3 5 3 2 3 2 4" xfId="5977"/>
    <cellStyle name="20% - 강조색3 5 3 2 3 2 5" xfId="5978"/>
    <cellStyle name="20% - 강조색3 5 3 2 3 3" xfId="5979"/>
    <cellStyle name="20% - 강조색3 5 3 2 3 4" xfId="5980"/>
    <cellStyle name="20% - 강조색3 5 3 2 3 5" xfId="5981"/>
    <cellStyle name="20% - 강조색3 5 3 2 3 6" xfId="5982"/>
    <cellStyle name="20% - 강조색3 5 3 2 4" xfId="5983"/>
    <cellStyle name="20% - 강조색3 5 3 2 4 2" xfId="5984"/>
    <cellStyle name="20% - 강조색3 5 3 2 4 3" xfId="5985"/>
    <cellStyle name="20% - 강조색3 5 3 2 4 4" xfId="5986"/>
    <cellStyle name="20% - 강조색3 5 3 2 4 5" xfId="5987"/>
    <cellStyle name="20% - 강조색3 5 3 2 5" xfId="5988"/>
    <cellStyle name="20% - 강조색3 5 3 2 6" xfId="5989"/>
    <cellStyle name="20% - 강조색3 5 3 2 7" xfId="5990"/>
    <cellStyle name="20% - 강조색3 5 3 2 8" xfId="5991"/>
    <cellStyle name="20% - 강조색3 5 3 3" xfId="5992"/>
    <cellStyle name="20% - 강조색3 5 3 3 2" xfId="5993"/>
    <cellStyle name="20% - 강조색3 5 3 3 2 2" xfId="5994"/>
    <cellStyle name="20% - 강조색3 5 3 3 2 3" xfId="5995"/>
    <cellStyle name="20% - 강조색3 5 3 3 2 4" xfId="5996"/>
    <cellStyle name="20% - 강조색3 5 3 3 2 5" xfId="5997"/>
    <cellStyle name="20% - 강조색3 5 3 3 3" xfId="5998"/>
    <cellStyle name="20% - 강조색3 5 3 3 4" xfId="5999"/>
    <cellStyle name="20% - 강조색3 5 3 3 5" xfId="6000"/>
    <cellStyle name="20% - 강조색3 5 3 3 6" xfId="6001"/>
    <cellStyle name="20% - 강조색3 5 3 4" xfId="6002"/>
    <cellStyle name="20% - 강조색3 5 3 4 2" xfId="6003"/>
    <cellStyle name="20% - 강조색3 5 3 4 2 2" xfId="6004"/>
    <cellStyle name="20% - 강조색3 5 3 4 2 3" xfId="6005"/>
    <cellStyle name="20% - 강조색3 5 3 4 2 4" xfId="6006"/>
    <cellStyle name="20% - 강조색3 5 3 4 2 5" xfId="6007"/>
    <cellStyle name="20% - 강조색3 5 3 4 3" xfId="6008"/>
    <cellStyle name="20% - 강조색3 5 3 4 4" xfId="6009"/>
    <cellStyle name="20% - 강조색3 5 3 4 5" xfId="6010"/>
    <cellStyle name="20% - 강조색3 5 3 4 6" xfId="6011"/>
    <cellStyle name="20% - 강조색3 5 3 5" xfId="6012"/>
    <cellStyle name="20% - 강조색3 5 3 5 2" xfId="6013"/>
    <cellStyle name="20% - 강조색3 5 3 5 3" xfId="6014"/>
    <cellStyle name="20% - 강조색3 5 3 5 4" xfId="6015"/>
    <cellStyle name="20% - 강조색3 5 3 5 5" xfId="6016"/>
    <cellStyle name="20% - 강조색3 5 3 6" xfId="6017"/>
    <cellStyle name="20% - 강조색3 5 3 7" xfId="6018"/>
    <cellStyle name="20% - 강조색3 5 3 8" xfId="6019"/>
    <cellStyle name="20% - 강조색3 5 3 9" xfId="6020"/>
    <cellStyle name="20% - 강조색3 5 4" xfId="6021"/>
    <cellStyle name="20% - 강조색3 5 4 2" xfId="6022"/>
    <cellStyle name="20% - 강조색3 5 4 2 2" xfId="6023"/>
    <cellStyle name="20% - 강조색3 5 4 2 2 2" xfId="6024"/>
    <cellStyle name="20% - 강조색3 5 4 2 2 3" xfId="6025"/>
    <cellStyle name="20% - 강조색3 5 4 2 2 4" xfId="6026"/>
    <cellStyle name="20% - 강조색3 5 4 2 2 5" xfId="6027"/>
    <cellStyle name="20% - 강조색3 5 4 2 3" xfId="6028"/>
    <cellStyle name="20% - 강조색3 5 4 2 4" xfId="6029"/>
    <cellStyle name="20% - 강조색3 5 4 2 5" xfId="6030"/>
    <cellStyle name="20% - 강조색3 5 4 2 6" xfId="6031"/>
    <cellStyle name="20% - 강조색3 5 4 3" xfId="6032"/>
    <cellStyle name="20% - 강조색3 5 4 3 2" xfId="6033"/>
    <cellStyle name="20% - 강조색3 5 4 3 2 2" xfId="6034"/>
    <cellStyle name="20% - 강조색3 5 4 3 2 3" xfId="6035"/>
    <cellStyle name="20% - 강조색3 5 4 3 2 4" xfId="6036"/>
    <cellStyle name="20% - 강조색3 5 4 3 2 5" xfId="6037"/>
    <cellStyle name="20% - 강조색3 5 4 3 3" xfId="6038"/>
    <cellStyle name="20% - 강조색3 5 4 3 4" xfId="6039"/>
    <cellStyle name="20% - 강조색3 5 4 3 5" xfId="6040"/>
    <cellStyle name="20% - 강조색3 5 4 3 6" xfId="6041"/>
    <cellStyle name="20% - 강조색3 5 4 4" xfId="6042"/>
    <cellStyle name="20% - 강조색3 5 4 4 2" xfId="6043"/>
    <cellStyle name="20% - 강조색3 5 4 4 3" xfId="6044"/>
    <cellStyle name="20% - 강조색3 5 4 4 4" xfId="6045"/>
    <cellStyle name="20% - 강조색3 5 4 4 5" xfId="6046"/>
    <cellStyle name="20% - 강조색3 5 4 5" xfId="6047"/>
    <cellStyle name="20% - 강조색3 5 4 6" xfId="6048"/>
    <cellStyle name="20% - 강조색3 5 4 7" xfId="6049"/>
    <cellStyle name="20% - 강조색3 5 4 8" xfId="6050"/>
    <cellStyle name="20% - 강조색3 5 5" xfId="6051"/>
    <cellStyle name="20% - 강조색3 5 5 2" xfId="6052"/>
    <cellStyle name="20% - 강조색3 5 5 2 2" xfId="6053"/>
    <cellStyle name="20% - 강조색3 5 5 2 2 2" xfId="6054"/>
    <cellStyle name="20% - 강조색3 5 5 2 2 3" xfId="6055"/>
    <cellStyle name="20% - 강조색3 5 5 2 2 4" xfId="6056"/>
    <cellStyle name="20% - 강조색3 5 5 2 2 5" xfId="6057"/>
    <cellStyle name="20% - 강조색3 5 5 2 3" xfId="6058"/>
    <cellStyle name="20% - 강조색3 5 5 2 4" xfId="6059"/>
    <cellStyle name="20% - 강조색3 5 5 2 5" xfId="6060"/>
    <cellStyle name="20% - 강조색3 5 5 2 6" xfId="6061"/>
    <cellStyle name="20% - 강조색3 5 5 3" xfId="6062"/>
    <cellStyle name="20% - 강조색3 5 5 3 2" xfId="6063"/>
    <cellStyle name="20% - 강조색3 5 5 3 3" xfId="6064"/>
    <cellStyle name="20% - 강조색3 5 5 3 4" xfId="6065"/>
    <cellStyle name="20% - 강조색3 5 5 3 5" xfId="6066"/>
    <cellStyle name="20% - 강조색3 5 5 4" xfId="6067"/>
    <cellStyle name="20% - 강조색3 5 5 5" xfId="6068"/>
    <cellStyle name="20% - 강조색3 5 5 6" xfId="6069"/>
    <cellStyle name="20% - 강조색3 5 5 7" xfId="6070"/>
    <cellStyle name="20% - 강조색3 5 6" xfId="6071"/>
    <cellStyle name="20% - 강조색3 5 6 2" xfId="6072"/>
    <cellStyle name="20% - 강조색3 5 6 2 2" xfId="6073"/>
    <cellStyle name="20% - 강조색3 5 6 2 3" xfId="6074"/>
    <cellStyle name="20% - 강조색3 5 6 2 4" xfId="6075"/>
    <cellStyle name="20% - 강조색3 5 6 2 5" xfId="6076"/>
    <cellStyle name="20% - 강조색3 5 6 3" xfId="6077"/>
    <cellStyle name="20% - 강조색3 5 6 4" xfId="6078"/>
    <cellStyle name="20% - 강조색3 5 6 5" xfId="6079"/>
    <cellStyle name="20% - 강조색3 5 6 6" xfId="6080"/>
    <cellStyle name="20% - 강조색3 5 7" xfId="6081"/>
    <cellStyle name="20% - 강조색3 5 7 2" xfId="6082"/>
    <cellStyle name="20% - 강조색3 5 7 3" xfId="6083"/>
    <cellStyle name="20% - 강조색3 5 7 4" xfId="6084"/>
    <cellStyle name="20% - 강조색3 5 7 5" xfId="6085"/>
    <cellStyle name="20% - 강조색3 5 8" xfId="6086"/>
    <cellStyle name="20% - 강조색3 5 9" xfId="6087"/>
    <cellStyle name="20% - 강조색3 6" xfId="6088"/>
    <cellStyle name="20% - 강조색3 6 10" xfId="6089"/>
    <cellStyle name="20% - 강조색3 6 11" xfId="6090"/>
    <cellStyle name="20% - 강조색3 6 2" xfId="6091"/>
    <cellStyle name="20% - 강조색3 6 2 10" xfId="6092"/>
    <cellStyle name="20% - 강조색3 6 2 2" xfId="6093"/>
    <cellStyle name="20% - 강조색3 6 2 2 2" xfId="6094"/>
    <cellStyle name="20% - 강조색3 6 2 2 2 2" xfId="6095"/>
    <cellStyle name="20% - 강조색3 6 2 2 2 2 2" xfId="6096"/>
    <cellStyle name="20% - 강조색3 6 2 2 2 2 2 2" xfId="6097"/>
    <cellStyle name="20% - 강조색3 6 2 2 2 2 2 3" xfId="6098"/>
    <cellStyle name="20% - 강조색3 6 2 2 2 2 2 4" xfId="6099"/>
    <cellStyle name="20% - 강조색3 6 2 2 2 2 2 5" xfId="6100"/>
    <cellStyle name="20% - 강조색3 6 2 2 2 2 3" xfId="6101"/>
    <cellStyle name="20% - 강조색3 6 2 2 2 2 4" xfId="6102"/>
    <cellStyle name="20% - 강조색3 6 2 2 2 2 5" xfId="6103"/>
    <cellStyle name="20% - 강조색3 6 2 2 2 2 6" xfId="6104"/>
    <cellStyle name="20% - 강조색3 6 2 2 2 3" xfId="6105"/>
    <cellStyle name="20% - 강조색3 6 2 2 2 3 2" xfId="6106"/>
    <cellStyle name="20% - 강조색3 6 2 2 2 3 2 2" xfId="6107"/>
    <cellStyle name="20% - 강조색3 6 2 2 2 3 2 3" xfId="6108"/>
    <cellStyle name="20% - 강조색3 6 2 2 2 3 2 4" xfId="6109"/>
    <cellStyle name="20% - 강조색3 6 2 2 2 3 2 5" xfId="6110"/>
    <cellStyle name="20% - 강조색3 6 2 2 2 3 3" xfId="6111"/>
    <cellStyle name="20% - 강조색3 6 2 2 2 3 4" xfId="6112"/>
    <cellStyle name="20% - 강조색3 6 2 2 2 3 5" xfId="6113"/>
    <cellStyle name="20% - 강조색3 6 2 2 2 3 6" xfId="6114"/>
    <cellStyle name="20% - 강조색3 6 2 2 2 4" xfId="6115"/>
    <cellStyle name="20% - 강조색3 6 2 2 2 4 2" xfId="6116"/>
    <cellStyle name="20% - 강조색3 6 2 2 2 4 3" xfId="6117"/>
    <cellStyle name="20% - 강조색3 6 2 2 2 4 4" xfId="6118"/>
    <cellStyle name="20% - 강조색3 6 2 2 2 4 5" xfId="6119"/>
    <cellStyle name="20% - 강조색3 6 2 2 2 5" xfId="6120"/>
    <cellStyle name="20% - 강조색3 6 2 2 2 6" xfId="6121"/>
    <cellStyle name="20% - 강조색3 6 2 2 2 7" xfId="6122"/>
    <cellStyle name="20% - 강조색3 6 2 2 2 8" xfId="6123"/>
    <cellStyle name="20% - 강조색3 6 2 2 3" xfId="6124"/>
    <cellStyle name="20% - 강조색3 6 2 2 3 2" xfId="6125"/>
    <cellStyle name="20% - 강조색3 6 2 2 3 2 2" xfId="6126"/>
    <cellStyle name="20% - 강조색3 6 2 2 3 2 3" xfId="6127"/>
    <cellStyle name="20% - 강조색3 6 2 2 3 2 4" xfId="6128"/>
    <cellStyle name="20% - 강조색3 6 2 2 3 2 5" xfId="6129"/>
    <cellStyle name="20% - 강조색3 6 2 2 3 3" xfId="6130"/>
    <cellStyle name="20% - 강조색3 6 2 2 3 4" xfId="6131"/>
    <cellStyle name="20% - 강조색3 6 2 2 3 5" xfId="6132"/>
    <cellStyle name="20% - 강조색3 6 2 2 3 6" xfId="6133"/>
    <cellStyle name="20% - 강조색3 6 2 2 4" xfId="6134"/>
    <cellStyle name="20% - 강조색3 6 2 2 4 2" xfId="6135"/>
    <cellStyle name="20% - 강조색3 6 2 2 4 2 2" xfId="6136"/>
    <cellStyle name="20% - 강조색3 6 2 2 4 2 3" xfId="6137"/>
    <cellStyle name="20% - 강조색3 6 2 2 4 2 4" xfId="6138"/>
    <cellStyle name="20% - 강조색3 6 2 2 4 2 5" xfId="6139"/>
    <cellStyle name="20% - 강조색3 6 2 2 4 3" xfId="6140"/>
    <cellStyle name="20% - 강조색3 6 2 2 4 4" xfId="6141"/>
    <cellStyle name="20% - 강조색3 6 2 2 4 5" xfId="6142"/>
    <cellStyle name="20% - 강조색3 6 2 2 4 6" xfId="6143"/>
    <cellStyle name="20% - 강조색3 6 2 2 5" xfId="6144"/>
    <cellStyle name="20% - 강조색3 6 2 2 5 2" xfId="6145"/>
    <cellStyle name="20% - 강조색3 6 2 2 5 3" xfId="6146"/>
    <cellStyle name="20% - 강조색3 6 2 2 5 4" xfId="6147"/>
    <cellStyle name="20% - 강조색3 6 2 2 5 5" xfId="6148"/>
    <cellStyle name="20% - 강조색3 6 2 2 6" xfId="6149"/>
    <cellStyle name="20% - 강조색3 6 2 2 7" xfId="6150"/>
    <cellStyle name="20% - 강조색3 6 2 2 8" xfId="6151"/>
    <cellStyle name="20% - 강조색3 6 2 2 9" xfId="6152"/>
    <cellStyle name="20% - 강조색3 6 2 3" xfId="6153"/>
    <cellStyle name="20% - 강조색3 6 2 3 2" xfId="6154"/>
    <cellStyle name="20% - 강조색3 6 2 3 2 2" xfId="6155"/>
    <cellStyle name="20% - 강조색3 6 2 3 2 2 2" xfId="6156"/>
    <cellStyle name="20% - 강조색3 6 2 3 2 2 3" xfId="6157"/>
    <cellStyle name="20% - 강조색3 6 2 3 2 2 4" xfId="6158"/>
    <cellStyle name="20% - 강조색3 6 2 3 2 2 5" xfId="6159"/>
    <cellStyle name="20% - 강조색3 6 2 3 2 3" xfId="6160"/>
    <cellStyle name="20% - 강조색3 6 2 3 2 4" xfId="6161"/>
    <cellStyle name="20% - 강조색3 6 2 3 2 5" xfId="6162"/>
    <cellStyle name="20% - 강조색3 6 2 3 2 6" xfId="6163"/>
    <cellStyle name="20% - 강조색3 6 2 3 3" xfId="6164"/>
    <cellStyle name="20% - 강조색3 6 2 3 3 2" xfId="6165"/>
    <cellStyle name="20% - 강조색3 6 2 3 3 2 2" xfId="6166"/>
    <cellStyle name="20% - 강조색3 6 2 3 3 2 3" xfId="6167"/>
    <cellStyle name="20% - 강조색3 6 2 3 3 2 4" xfId="6168"/>
    <cellStyle name="20% - 강조색3 6 2 3 3 2 5" xfId="6169"/>
    <cellStyle name="20% - 강조색3 6 2 3 3 3" xfId="6170"/>
    <cellStyle name="20% - 강조색3 6 2 3 3 4" xfId="6171"/>
    <cellStyle name="20% - 강조색3 6 2 3 3 5" xfId="6172"/>
    <cellStyle name="20% - 강조색3 6 2 3 3 6" xfId="6173"/>
    <cellStyle name="20% - 강조색3 6 2 3 4" xfId="6174"/>
    <cellStyle name="20% - 강조색3 6 2 3 4 2" xfId="6175"/>
    <cellStyle name="20% - 강조색3 6 2 3 4 3" xfId="6176"/>
    <cellStyle name="20% - 강조색3 6 2 3 4 4" xfId="6177"/>
    <cellStyle name="20% - 강조색3 6 2 3 4 5" xfId="6178"/>
    <cellStyle name="20% - 강조색3 6 2 3 5" xfId="6179"/>
    <cellStyle name="20% - 강조색3 6 2 3 6" xfId="6180"/>
    <cellStyle name="20% - 강조색3 6 2 3 7" xfId="6181"/>
    <cellStyle name="20% - 강조색3 6 2 3 8" xfId="6182"/>
    <cellStyle name="20% - 강조색3 6 2 4" xfId="6183"/>
    <cellStyle name="20% - 강조색3 6 2 4 2" xfId="6184"/>
    <cellStyle name="20% - 강조색3 6 2 4 2 2" xfId="6185"/>
    <cellStyle name="20% - 강조색3 6 2 4 2 3" xfId="6186"/>
    <cellStyle name="20% - 강조색3 6 2 4 2 4" xfId="6187"/>
    <cellStyle name="20% - 강조색3 6 2 4 2 5" xfId="6188"/>
    <cellStyle name="20% - 강조색3 6 2 4 3" xfId="6189"/>
    <cellStyle name="20% - 강조색3 6 2 4 4" xfId="6190"/>
    <cellStyle name="20% - 강조색3 6 2 4 5" xfId="6191"/>
    <cellStyle name="20% - 강조색3 6 2 4 6" xfId="6192"/>
    <cellStyle name="20% - 강조색3 6 2 5" xfId="6193"/>
    <cellStyle name="20% - 강조색3 6 2 5 2" xfId="6194"/>
    <cellStyle name="20% - 강조색3 6 2 5 2 2" xfId="6195"/>
    <cellStyle name="20% - 강조색3 6 2 5 2 3" xfId="6196"/>
    <cellStyle name="20% - 강조색3 6 2 5 2 4" xfId="6197"/>
    <cellStyle name="20% - 강조색3 6 2 5 2 5" xfId="6198"/>
    <cellStyle name="20% - 강조색3 6 2 5 3" xfId="6199"/>
    <cellStyle name="20% - 강조색3 6 2 5 4" xfId="6200"/>
    <cellStyle name="20% - 강조색3 6 2 5 5" xfId="6201"/>
    <cellStyle name="20% - 강조색3 6 2 5 6" xfId="6202"/>
    <cellStyle name="20% - 강조색3 6 2 6" xfId="6203"/>
    <cellStyle name="20% - 강조색3 6 2 6 2" xfId="6204"/>
    <cellStyle name="20% - 강조색3 6 2 6 3" xfId="6205"/>
    <cellStyle name="20% - 강조색3 6 2 6 4" xfId="6206"/>
    <cellStyle name="20% - 강조색3 6 2 6 5" xfId="6207"/>
    <cellStyle name="20% - 강조색3 6 2 7" xfId="6208"/>
    <cellStyle name="20% - 강조색3 6 2 8" xfId="6209"/>
    <cellStyle name="20% - 강조색3 6 2 9" xfId="6210"/>
    <cellStyle name="20% - 강조색3 6 3" xfId="6211"/>
    <cellStyle name="20% - 강조색3 6 3 2" xfId="6212"/>
    <cellStyle name="20% - 강조색3 6 3 2 2" xfId="6213"/>
    <cellStyle name="20% - 강조색3 6 3 2 2 2" xfId="6214"/>
    <cellStyle name="20% - 강조색3 6 3 2 2 2 2" xfId="6215"/>
    <cellStyle name="20% - 강조색3 6 3 2 2 2 3" xfId="6216"/>
    <cellStyle name="20% - 강조색3 6 3 2 2 2 4" xfId="6217"/>
    <cellStyle name="20% - 강조색3 6 3 2 2 2 5" xfId="6218"/>
    <cellStyle name="20% - 강조색3 6 3 2 2 3" xfId="6219"/>
    <cellStyle name="20% - 강조색3 6 3 2 2 4" xfId="6220"/>
    <cellStyle name="20% - 강조색3 6 3 2 2 5" xfId="6221"/>
    <cellStyle name="20% - 강조색3 6 3 2 2 6" xfId="6222"/>
    <cellStyle name="20% - 강조색3 6 3 2 3" xfId="6223"/>
    <cellStyle name="20% - 강조색3 6 3 2 3 2" xfId="6224"/>
    <cellStyle name="20% - 강조색3 6 3 2 3 2 2" xfId="6225"/>
    <cellStyle name="20% - 강조색3 6 3 2 3 2 3" xfId="6226"/>
    <cellStyle name="20% - 강조색3 6 3 2 3 2 4" xfId="6227"/>
    <cellStyle name="20% - 강조색3 6 3 2 3 2 5" xfId="6228"/>
    <cellStyle name="20% - 강조색3 6 3 2 3 3" xfId="6229"/>
    <cellStyle name="20% - 강조색3 6 3 2 3 4" xfId="6230"/>
    <cellStyle name="20% - 강조색3 6 3 2 3 5" xfId="6231"/>
    <cellStyle name="20% - 강조색3 6 3 2 3 6" xfId="6232"/>
    <cellStyle name="20% - 강조색3 6 3 2 4" xfId="6233"/>
    <cellStyle name="20% - 강조색3 6 3 2 4 2" xfId="6234"/>
    <cellStyle name="20% - 강조색3 6 3 2 4 3" xfId="6235"/>
    <cellStyle name="20% - 강조색3 6 3 2 4 4" xfId="6236"/>
    <cellStyle name="20% - 강조색3 6 3 2 4 5" xfId="6237"/>
    <cellStyle name="20% - 강조색3 6 3 2 5" xfId="6238"/>
    <cellStyle name="20% - 강조색3 6 3 2 6" xfId="6239"/>
    <cellStyle name="20% - 강조색3 6 3 2 7" xfId="6240"/>
    <cellStyle name="20% - 강조색3 6 3 2 8" xfId="6241"/>
    <cellStyle name="20% - 강조색3 6 3 3" xfId="6242"/>
    <cellStyle name="20% - 강조색3 6 3 3 2" xfId="6243"/>
    <cellStyle name="20% - 강조색3 6 3 3 2 2" xfId="6244"/>
    <cellStyle name="20% - 강조색3 6 3 3 2 3" xfId="6245"/>
    <cellStyle name="20% - 강조색3 6 3 3 2 4" xfId="6246"/>
    <cellStyle name="20% - 강조색3 6 3 3 2 5" xfId="6247"/>
    <cellStyle name="20% - 강조색3 6 3 3 3" xfId="6248"/>
    <cellStyle name="20% - 강조색3 6 3 3 4" xfId="6249"/>
    <cellStyle name="20% - 강조색3 6 3 3 5" xfId="6250"/>
    <cellStyle name="20% - 강조색3 6 3 3 6" xfId="6251"/>
    <cellStyle name="20% - 강조색3 6 3 4" xfId="6252"/>
    <cellStyle name="20% - 강조색3 6 3 4 2" xfId="6253"/>
    <cellStyle name="20% - 강조색3 6 3 4 2 2" xfId="6254"/>
    <cellStyle name="20% - 강조색3 6 3 4 2 3" xfId="6255"/>
    <cellStyle name="20% - 강조색3 6 3 4 2 4" xfId="6256"/>
    <cellStyle name="20% - 강조색3 6 3 4 2 5" xfId="6257"/>
    <cellStyle name="20% - 강조색3 6 3 4 3" xfId="6258"/>
    <cellStyle name="20% - 강조색3 6 3 4 4" xfId="6259"/>
    <cellStyle name="20% - 강조색3 6 3 4 5" xfId="6260"/>
    <cellStyle name="20% - 강조색3 6 3 4 6" xfId="6261"/>
    <cellStyle name="20% - 강조색3 6 3 5" xfId="6262"/>
    <cellStyle name="20% - 강조색3 6 3 5 2" xfId="6263"/>
    <cellStyle name="20% - 강조색3 6 3 5 3" xfId="6264"/>
    <cellStyle name="20% - 강조색3 6 3 5 4" xfId="6265"/>
    <cellStyle name="20% - 강조색3 6 3 5 5" xfId="6266"/>
    <cellStyle name="20% - 강조색3 6 3 6" xfId="6267"/>
    <cellStyle name="20% - 강조색3 6 3 7" xfId="6268"/>
    <cellStyle name="20% - 강조색3 6 3 8" xfId="6269"/>
    <cellStyle name="20% - 강조색3 6 3 9" xfId="6270"/>
    <cellStyle name="20% - 강조색3 6 4" xfId="6271"/>
    <cellStyle name="20% - 강조색3 6 4 2" xfId="6272"/>
    <cellStyle name="20% - 강조색3 6 4 2 2" xfId="6273"/>
    <cellStyle name="20% - 강조색3 6 4 2 2 2" xfId="6274"/>
    <cellStyle name="20% - 강조색3 6 4 2 2 3" xfId="6275"/>
    <cellStyle name="20% - 강조색3 6 4 2 2 4" xfId="6276"/>
    <cellStyle name="20% - 강조색3 6 4 2 2 5" xfId="6277"/>
    <cellStyle name="20% - 강조색3 6 4 2 3" xfId="6278"/>
    <cellStyle name="20% - 강조색3 6 4 2 4" xfId="6279"/>
    <cellStyle name="20% - 강조색3 6 4 2 5" xfId="6280"/>
    <cellStyle name="20% - 강조색3 6 4 2 6" xfId="6281"/>
    <cellStyle name="20% - 강조색3 6 4 3" xfId="6282"/>
    <cellStyle name="20% - 강조색3 6 4 3 2" xfId="6283"/>
    <cellStyle name="20% - 강조색3 6 4 3 2 2" xfId="6284"/>
    <cellStyle name="20% - 강조색3 6 4 3 2 3" xfId="6285"/>
    <cellStyle name="20% - 강조색3 6 4 3 2 4" xfId="6286"/>
    <cellStyle name="20% - 강조색3 6 4 3 2 5" xfId="6287"/>
    <cellStyle name="20% - 강조색3 6 4 3 3" xfId="6288"/>
    <cellStyle name="20% - 강조색3 6 4 3 4" xfId="6289"/>
    <cellStyle name="20% - 강조색3 6 4 3 5" xfId="6290"/>
    <cellStyle name="20% - 강조색3 6 4 3 6" xfId="6291"/>
    <cellStyle name="20% - 강조색3 6 4 4" xfId="6292"/>
    <cellStyle name="20% - 강조색3 6 4 4 2" xfId="6293"/>
    <cellStyle name="20% - 강조색3 6 4 4 3" xfId="6294"/>
    <cellStyle name="20% - 강조색3 6 4 4 4" xfId="6295"/>
    <cellStyle name="20% - 강조색3 6 4 4 5" xfId="6296"/>
    <cellStyle name="20% - 강조색3 6 4 5" xfId="6297"/>
    <cellStyle name="20% - 강조색3 6 4 6" xfId="6298"/>
    <cellStyle name="20% - 강조색3 6 4 7" xfId="6299"/>
    <cellStyle name="20% - 강조색3 6 4 8" xfId="6300"/>
    <cellStyle name="20% - 강조색3 6 5" xfId="6301"/>
    <cellStyle name="20% - 강조색3 6 5 2" xfId="6302"/>
    <cellStyle name="20% - 강조색3 6 5 2 2" xfId="6303"/>
    <cellStyle name="20% - 강조색3 6 5 2 2 2" xfId="6304"/>
    <cellStyle name="20% - 강조색3 6 5 2 2 3" xfId="6305"/>
    <cellStyle name="20% - 강조색3 6 5 2 2 4" xfId="6306"/>
    <cellStyle name="20% - 강조색3 6 5 2 2 5" xfId="6307"/>
    <cellStyle name="20% - 강조색3 6 5 2 3" xfId="6308"/>
    <cellStyle name="20% - 강조색3 6 5 2 4" xfId="6309"/>
    <cellStyle name="20% - 강조색3 6 5 2 5" xfId="6310"/>
    <cellStyle name="20% - 강조색3 6 5 2 6" xfId="6311"/>
    <cellStyle name="20% - 강조색3 6 5 3" xfId="6312"/>
    <cellStyle name="20% - 강조색3 6 5 3 2" xfId="6313"/>
    <cellStyle name="20% - 강조색3 6 5 3 3" xfId="6314"/>
    <cellStyle name="20% - 강조색3 6 5 3 4" xfId="6315"/>
    <cellStyle name="20% - 강조색3 6 5 3 5" xfId="6316"/>
    <cellStyle name="20% - 강조색3 6 5 4" xfId="6317"/>
    <cellStyle name="20% - 강조색3 6 5 5" xfId="6318"/>
    <cellStyle name="20% - 강조색3 6 5 6" xfId="6319"/>
    <cellStyle name="20% - 강조색3 6 5 7" xfId="6320"/>
    <cellStyle name="20% - 강조색3 6 6" xfId="6321"/>
    <cellStyle name="20% - 강조색3 6 6 2" xfId="6322"/>
    <cellStyle name="20% - 강조색3 6 6 2 2" xfId="6323"/>
    <cellStyle name="20% - 강조색3 6 6 2 3" xfId="6324"/>
    <cellStyle name="20% - 강조색3 6 6 2 4" xfId="6325"/>
    <cellStyle name="20% - 강조색3 6 6 2 5" xfId="6326"/>
    <cellStyle name="20% - 강조색3 6 6 3" xfId="6327"/>
    <cellStyle name="20% - 강조색3 6 6 4" xfId="6328"/>
    <cellStyle name="20% - 강조색3 6 6 5" xfId="6329"/>
    <cellStyle name="20% - 강조색3 6 6 6" xfId="6330"/>
    <cellStyle name="20% - 강조색3 6 7" xfId="6331"/>
    <cellStyle name="20% - 강조색3 6 7 2" xfId="6332"/>
    <cellStyle name="20% - 강조색3 6 7 3" xfId="6333"/>
    <cellStyle name="20% - 강조색3 6 7 4" xfId="6334"/>
    <cellStyle name="20% - 강조색3 6 7 5" xfId="6335"/>
    <cellStyle name="20% - 강조색3 6 8" xfId="6336"/>
    <cellStyle name="20% - 강조색3 6 9" xfId="6337"/>
    <cellStyle name="20% - 강조색3 7" xfId="6338"/>
    <cellStyle name="20% - 강조색3 7 10" xfId="6339"/>
    <cellStyle name="20% - 강조색3 7 2" xfId="6340"/>
    <cellStyle name="20% - 강조색3 7 2 2" xfId="6341"/>
    <cellStyle name="20% - 강조색3 7 2 2 2" xfId="6342"/>
    <cellStyle name="20% - 강조색3 7 2 2 2 2" xfId="6343"/>
    <cellStyle name="20% - 강조색3 7 2 2 2 2 2" xfId="6344"/>
    <cellStyle name="20% - 강조색3 7 2 2 2 2 3" xfId="6345"/>
    <cellStyle name="20% - 강조색3 7 2 2 2 2 4" xfId="6346"/>
    <cellStyle name="20% - 강조색3 7 2 2 2 2 5" xfId="6347"/>
    <cellStyle name="20% - 강조색3 7 2 2 2 3" xfId="6348"/>
    <cellStyle name="20% - 강조색3 7 2 2 2 4" xfId="6349"/>
    <cellStyle name="20% - 강조색3 7 2 2 2 5" xfId="6350"/>
    <cellStyle name="20% - 강조색3 7 2 2 2 6" xfId="6351"/>
    <cellStyle name="20% - 강조색3 7 2 2 3" xfId="6352"/>
    <cellStyle name="20% - 강조색3 7 2 2 3 2" xfId="6353"/>
    <cellStyle name="20% - 강조색3 7 2 2 3 2 2" xfId="6354"/>
    <cellStyle name="20% - 강조색3 7 2 2 3 2 3" xfId="6355"/>
    <cellStyle name="20% - 강조색3 7 2 2 3 2 4" xfId="6356"/>
    <cellStyle name="20% - 강조색3 7 2 2 3 2 5" xfId="6357"/>
    <cellStyle name="20% - 강조색3 7 2 2 3 3" xfId="6358"/>
    <cellStyle name="20% - 강조색3 7 2 2 3 4" xfId="6359"/>
    <cellStyle name="20% - 강조색3 7 2 2 3 5" xfId="6360"/>
    <cellStyle name="20% - 강조색3 7 2 2 3 6" xfId="6361"/>
    <cellStyle name="20% - 강조색3 7 2 2 4" xfId="6362"/>
    <cellStyle name="20% - 강조색3 7 2 2 4 2" xfId="6363"/>
    <cellStyle name="20% - 강조색3 7 2 2 4 3" xfId="6364"/>
    <cellStyle name="20% - 강조색3 7 2 2 4 4" xfId="6365"/>
    <cellStyle name="20% - 강조색3 7 2 2 4 5" xfId="6366"/>
    <cellStyle name="20% - 강조색3 7 2 2 5" xfId="6367"/>
    <cellStyle name="20% - 강조색3 7 2 2 6" xfId="6368"/>
    <cellStyle name="20% - 강조색3 7 2 2 7" xfId="6369"/>
    <cellStyle name="20% - 강조색3 7 2 2 8" xfId="6370"/>
    <cellStyle name="20% - 강조색3 7 2 3" xfId="6371"/>
    <cellStyle name="20% - 강조색3 7 2 3 2" xfId="6372"/>
    <cellStyle name="20% - 강조색3 7 2 3 2 2" xfId="6373"/>
    <cellStyle name="20% - 강조색3 7 2 3 2 3" xfId="6374"/>
    <cellStyle name="20% - 강조색3 7 2 3 2 4" xfId="6375"/>
    <cellStyle name="20% - 강조색3 7 2 3 2 5" xfId="6376"/>
    <cellStyle name="20% - 강조색3 7 2 3 3" xfId="6377"/>
    <cellStyle name="20% - 강조색3 7 2 3 4" xfId="6378"/>
    <cellStyle name="20% - 강조색3 7 2 3 5" xfId="6379"/>
    <cellStyle name="20% - 강조색3 7 2 3 6" xfId="6380"/>
    <cellStyle name="20% - 강조색3 7 2 4" xfId="6381"/>
    <cellStyle name="20% - 강조색3 7 2 4 2" xfId="6382"/>
    <cellStyle name="20% - 강조색3 7 2 4 2 2" xfId="6383"/>
    <cellStyle name="20% - 강조색3 7 2 4 2 3" xfId="6384"/>
    <cellStyle name="20% - 강조색3 7 2 4 2 4" xfId="6385"/>
    <cellStyle name="20% - 강조색3 7 2 4 2 5" xfId="6386"/>
    <cellStyle name="20% - 강조색3 7 2 4 3" xfId="6387"/>
    <cellStyle name="20% - 강조색3 7 2 4 4" xfId="6388"/>
    <cellStyle name="20% - 강조색3 7 2 4 5" xfId="6389"/>
    <cellStyle name="20% - 강조색3 7 2 4 6" xfId="6390"/>
    <cellStyle name="20% - 강조색3 7 2 5" xfId="6391"/>
    <cellStyle name="20% - 강조색3 7 2 5 2" xfId="6392"/>
    <cellStyle name="20% - 강조색3 7 2 5 3" xfId="6393"/>
    <cellStyle name="20% - 강조색3 7 2 5 4" xfId="6394"/>
    <cellStyle name="20% - 강조색3 7 2 5 5" xfId="6395"/>
    <cellStyle name="20% - 강조색3 7 2 6" xfId="6396"/>
    <cellStyle name="20% - 강조색3 7 2 7" xfId="6397"/>
    <cellStyle name="20% - 강조색3 7 2 8" xfId="6398"/>
    <cellStyle name="20% - 강조색3 7 2 9" xfId="6399"/>
    <cellStyle name="20% - 강조색3 7 3" xfId="6400"/>
    <cellStyle name="20% - 강조색3 7 3 2" xfId="6401"/>
    <cellStyle name="20% - 강조색3 7 3 2 2" xfId="6402"/>
    <cellStyle name="20% - 강조색3 7 3 2 2 2" xfId="6403"/>
    <cellStyle name="20% - 강조색3 7 3 2 2 3" xfId="6404"/>
    <cellStyle name="20% - 강조색3 7 3 2 2 4" xfId="6405"/>
    <cellStyle name="20% - 강조색3 7 3 2 2 5" xfId="6406"/>
    <cellStyle name="20% - 강조색3 7 3 2 3" xfId="6407"/>
    <cellStyle name="20% - 강조색3 7 3 2 4" xfId="6408"/>
    <cellStyle name="20% - 강조색3 7 3 2 5" xfId="6409"/>
    <cellStyle name="20% - 강조색3 7 3 2 6" xfId="6410"/>
    <cellStyle name="20% - 강조색3 7 3 3" xfId="6411"/>
    <cellStyle name="20% - 강조색3 7 3 3 2" xfId="6412"/>
    <cellStyle name="20% - 강조색3 7 3 3 2 2" xfId="6413"/>
    <cellStyle name="20% - 강조색3 7 3 3 2 3" xfId="6414"/>
    <cellStyle name="20% - 강조색3 7 3 3 2 4" xfId="6415"/>
    <cellStyle name="20% - 강조색3 7 3 3 2 5" xfId="6416"/>
    <cellStyle name="20% - 강조색3 7 3 3 3" xfId="6417"/>
    <cellStyle name="20% - 강조색3 7 3 3 4" xfId="6418"/>
    <cellStyle name="20% - 강조색3 7 3 3 5" xfId="6419"/>
    <cellStyle name="20% - 강조색3 7 3 3 6" xfId="6420"/>
    <cellStyle name="20% - 강조색3 7 3 4" xfId="6421"/>
    <cellStyle name="20% - 강조색3 7 3 4 2" xfId="6422"/>
    <cellStyle name="20% - 강조색3 7 3 4 3" xfId="6423"/>
    <cellStyle name="20% - 강조색3 7 3 4 4" xfId="6424"/>
    <cellStyle name="20% - 강조색3 7 3 4 5" xfId="6425"/>
    <cellStyle name="20% - 강조색3 7 3 5" xfId="6426"/>
    <cellStyle name="20% - 강조색3 7 3 6" xfId="6427"/>
    <cellStyle name="20% - 강조색3 7 3 7" xfId="6428"/>
    <cellStyle name="20% - 강조색3 7 3 8" xfId="6429"/>
    <cellStyle name="20% - 강조색3 7 4" xfId="6430"/>
    <cellStyle name="20% - 강조색3 7 4 2" xfId="6431"/>
    <cellStyle name="20% - 강조색3 7 4 2 2" xfId="6432"/>
    <cellStyle name="20% - 강조색3 7 4 2 3" xfId="6433"/>
    <cellStyle name="20% - 강조색3 7 4 2 4" xfId="6434"/>
    <cellStyle name="20% - 강조색3 7 4 2 5" xfId="6435"/>
    <cellStyle name="20% - 강조색3 7 4 3" xfId="6436"/>
    <cellStyle name="20% - 강조색3 7 4 4" xfId="6437"/>
    <cellStyle name="20% - 강조색3 7 4 5" xfId="6438"/>
    <cellStyle name="20% - 강조색3 7 4 6" xfId="6439"/>
    <cellStyle name="20% - 강조색3 7 5" xfId="6440"/>
    <cellStyle name="20% - 강조색3 7 5 2" xfId="6441"/>
    <cellStyle name="20% - 강조색3 7 5 2 2" xfId="6442"/>
    <cellStyle name="20% - 강조색3 7 5 2 3" xfId="6443"/>
    <cellStyle name="20% - 강조색3 7 5 2 4" xfId="6444"/>
    <cellStyle name="20% - 강조색3 7 5 2 5" xfId="6445"/>
    <cellStyle name="20% - 강조색3 7 5 3" xfId="6446"/>
    <cellStyle name="20% - 강조색3 7 5 4" xfId="6447"/>
    <cellStyle name="20% - 강조색3 7 5 5" xfId="6448"/>
    <cellStyle name="20% - 강조색3 7 5 6" xfId="6449"/>
    <cellStyle name="20% - 강조색3 7 6" xfId="6450"/>
    <cellStyle name="20% - 강조색3 7 6 2" xfId="6451"/>
    <cellStyle name="20% - 강조색3 7 6 3" xfId="6452"/>
    <cellStyle name="20% - 강조색3 7 6 4" xfId="6453"/>
    <cellStyle name="20% - 강조색3 7 6 5" xfId="6454"/>
    <cellStyle name="20% - 강조색3 7 7" xfId="6455"/>
    <cellStyle name="20% - 강조색3 7 8" xfId="6456"/>
    <cellStyle name="20% - 강조색3 7 9" xfId="6457"/>
    <cellStyle name="20% - 강조색3 8" xfId="6458"/>
    <cellStyle name="20% - 강조색3 8 2" xfId="6459"/>
    <cellStyle name="20% - 강조색3 8 2 2" xfId="6460"/>
    <cellStyle name="20% - 강조색3 8 2 2 2" xfId="6461"/>
    <cellStyle name="20% - 강조색3 8 2 2 2 2" xfId="6462"/>
    <cellStyle name="20% - 강조색3 8 2 2 2 3" xfId="6463"/>
    <cellStyle name="20% - 강조색3 8 2 2 2 4" xfId="6464"/>
    <cellStyle name="20% - 강조색3 8 2 2 2 5" xfId="6465"/>
    <cellStyle name="20% - 강조색3 8 2 2 3" xfId="6466"/>
    <cellStyle name="20% - 강조색3 8 2 2 4" xfId="6467"/>
    <cellStyle name="20% - 강조색3 8 2 2 5" xfId="6468"/>
    <cellStyle name="20% - 강조색3 8 2 2 6" xfId="6469"/>
    <cellStyle name="20% - 강조색3 8 2 3" xfId="6470"/>
    <cellStyle name="20% - 강조색3 8 2 3 2" xfId="6471"/>
    <cellStyle name="20% - 강조색3 8 2 3 2 2" xfId="6472"/>
    <cellStyle name="20% - 강조색3 8 2 3 2 3" xfId="6473"/>
    <cellStyle name="20% - 강조색3 8 2 3 2 4" xfId="6474"/>
    <cellStyle name="20% - 강조색3 8 2 3 2 5" xfId="6475"/>
    <cellStyle name="20% - 강조색3 8 2 3 3" xfId="6476"/>
    <cellStyle name="20% - 강조색3 8 2 3 4" xfId="6477"/>
    <cellStyle name="20% - 강조색3 8 2 3 5" xfId="6478"/>
    <cellStyle name="20% - 강조색3 8 2 3 6" xfId="6479"/>
    <cellStyle name="20% - 강조색3 8 2 4" xfId="6480"/>
    <cellStyle name="20% - 강조색3 8 2 4 2" xfId="6481"/>
    <cellStyle name="20% - 강조색3 8 2 4 3" xfId="6482"/>
    <cellStyle name="20% - 강조색3 8 2 4 4" xfId="6483"/>
    <cellStyle name="20% - 강조색3 8 2 4 5" xfId="6484"/>
    <cellStyle name="20% - 강조색3 8 2 5" xfId="6485"/>
    <cellStyle name="20% - 강조색3 8 2 6" xfId="6486"/>
    <cellStyle name="20% - 강조색3 8 2 7" xfId="6487"/>
    <cellStyle name="20% - 강조색3 8 2 8" xfId="6488"/>
    <cellStyle name="20% - 강조색3 8 3" xfId="6489"/>
    <cellStyle name="20% - 강조색3 8 3 2" xfId="6490"/>
    <cellStyle name="20% - 강조색3 8 3 2 2" xfId="6491"/>
    <cellStyle name="20% - 강조색3 8 3 2 3" xfId="6492"/>
    <cellStyle name="20% - 강조색3 8 3 2 4" xfId="6493"/>
    <cellStyle name="20% - 강조색3 8 3 2 5" xfId="6494"/>
    <cellStyle name="20% - 강조색3 8 3 3" xfId="6495"/>
    <cellStyle name="20% - 강조색3 8 3 4" xfId="6496"/>
    <cellStyle name="20% - 강조색3 8 3 5" xfId="6497"/>
    <cellStyle name="20% - 강조색3 8 3 6" xfId="6498"/>
    <cellStyle name="20% - 강조색3 8 4" xfId="6499"/>
    <cellStyle name="20% - 강조색3 8 4 2" xfId="6500"/>
    <cellStyle name="20% - 강조색3 8 4 2 2" xfId="6501"/>
    <cellStyle name="20% - 강조색3 8 4 2 3" xfId="6502"/>
    <cellStyle name="20% - 강조색3 8 4 2 4" xfId="6503"/>
    <cellStyle name="20% - 강조색3 8 4 2 5" xfId="6504"/>
    <cellStyle name="20% - 강조색3 8 4 3" xfId="6505"/>
    <cellStyle name="20% - 강조색3 8 4 4" xfId="6506"/>
    <cellStyle name="20% - 강조색3 8 4 5" xfId="6507"/>
    <cellStyle name="20% - 강조색3 8 4 6" xfId="6508"/>
    <cellStyle name="20% - 강조색3 8 5" xfId="6509"/>
    <cellStyle name="20% - 강조색3 8 5 2" xfId="6510"/>
    <cellStyle name="20% - 강조색3 8 5 3" xfId="6511"/>
    <cellStyle name="20% - 강조색3 8 5 4" xfId="6512"/>
    <cellStyle name="20% - 강조색3 8 5 5" xfId="6513"/>
    <cellStyle name="20% - 강조색3 8 6" xfId="6514"/>
    <cellStyle name="20% - 강조색3 8 7" xfId="6515"/>
    <cellStyle name="20% - 강조색3 8 8" xfId="6516"/>
    <cellStyle name="20% - 강조색3 8 9" xfId="6517"/>
    <cellStyle name="20% - 강조색3 9" xfId="6518"/>
    <cellStyle name="20% - 강조색3 9 2" xfId="6519"/>
    <cellStyle name="20% - 강조색3 9 2 2" xfId="6520"/>
    <cellStyle name="20% - 강조색3 9 2 2 2" xfId="6521"/>
    <cellStyle name="20% - 강조색3 9 2 2 2 2" xfId="6522"/>
    <cellStyle name="20% - 강조색3 9 2 2 2 3" xfId="6523"/>
    <cellStyle name="20% - 강조색3 9 2 2 2 4" xfId="6524"/>
    <cellStyle name="20% - 강조색3 9 2 2 2 5" xfId="6525"/>
    <cellStyle name="20% - 강조색3 9 2 2 3" xfId="6526"/>
    <cellStyle name="20% - 강조색3 9 2 2 4" xfId="6527"/>
    <cellStyle name="20% - 강조색3 9 2 2 5" xfId="6528"/>
    <cellStyle name="20% - 강조색3 9 2 2 6" xfId="6529"/>
    <cellStyle name="20% - 강조색3 9 2 3" xfId="6530"/>
    <cellStyle name="20% - 강조색3 9 2 3 2" xfId="6531"/>
    <cellStyle name="20% - 강조색3 9 2 3 2 2" xfId="6532"/>
    <cellStyle name="20% - 강조색3 9 2 3 2 3" xfId="6533"/>
    <cellStyle name="20% - 강조색3 9 2 3 2 4" xfId="6534"/>
    <cellStyle name="20% - 강조색3 9 2 3 2 5" xfId="6535"/>
    <cellStyle name="20% - 강조색3 9 2 3 3" xfId="6536"/>
    <cellStyle name="20% - 강조색3 9 2 3 4" xfId="6537"/>
    <cellStyle name="20% - 강조색3 9 2 3 5" xfId="6538"/>
    <cellStyle name="20% - 강조색3 9 2 3 6" xfId="6539"/>
    <cellStyle name="20% - 강조색3 9 2 4" xfId="6540"/>
    <cellStyle name="20% - 강조색3 9 2 4 2" xfId="6541"/>
    <cellStyle name="20% - 강조색3 9 2 4 3" xfId="6542"/>
    <cellStyle name="20% - 강조색3 9 2 4 4" xfId="6543"/>
    <cellStyle name="20% - 강조색3 9 2 4 5" xfId="6544"/>
    <cellStyle name="20% - 강조색3 9 2 5" xfId="6545"/>
    <cellStyle name="20% - 강조색3 9 2 6" xfId="6546"/>
    <cellStyle name="20% - 강조색3 9 2 7" xfId="6547"/>
    <cellStyle name="20% - 강조색3 9 2 8" xfId="6548"/>
    <cellStyle name="20% - 강조색3 9 3" xfId="6549"/>
    <cellStyle name="20% - 강조색3 9 3 2" xfId="6550"/>
    <cellStyle name="20% - 강조색3 9 3 2 2" xfId="6551"/>
    <cellStyle name="20% - 강조색3 9 3 2 3" xfId="6552"/>
    <cellStyle name="20% - 강조색3 9 3 2 4" xfId="6553"/>
    <cellStyle name="20% - 강조색3 9 3 2 5" xfId="6554"/>
    <cellStyle name="20% - 강조색3 9 3 3" xfId="6555"/>
    <cellStyle name="20% - 강조색3 9 3 4" xfId="6556"/>
    <cellStyle name="20% - 강조색3 9 3 5" xfId="6557"/>
    <cellStyle name="20% - 강조색3 9 3 6" xfId="6558"/>
    <cellStyle name="20% - 강조색3 9 4" xfId="6559"/>
    <cellStyle name="20% - 강조색3 9 4 2" xfId="6560"/>
    <cellStyle name="20% - 강조색3 9 4 2 2" xfId="6561"/>
    <cellStyle name="20% - 강조색3 9 4 2 3" xfId="6562"/>
    <cellStyle name="20% - 강조색3 9 4 2 4" xfId="6563"/>
    <cellStyle name="20% - 강조색3 9 4 2 5" xfId="6564"/>
    <cellStyle name="20% - 강조색3 9 4 3" xfId="6565"/>
    <cellStyle name="20% - 강조색3 9 4 4" xfId="6566"/>
    <cellStyle name="20% - 강조색3 9 4 5" xfId="6567"/>
    <cellStyle name="20% - 강조색3 9 4 6" xfId="6568"/>
    <cellStyle name="20% - 강조색3 9 5" xfId="6569"/>
    <cellStyle name="20% - 강조색3 9 5 2" xfId="6570"/>
    <cellStyle name="20% - 강조색3 9 5 3" xfId="6571"/>
    <cellStyle name="20% - 강조색3 9 5 4" xfId="6572"/>
    <cellStyle name="20% - 강조색3 9 5 5" xfId="6573"/>
    <cellStyle name="20% - 강조색3 9 6" xfId="6574"/>
    <cellStyle name="20% - 강조색3 9 7" xfId="6575"/>
    <cellStyle name="20% - 강조색3 9 8" xfId="6576"/>
    <cellStyle name="20% - 강조색3 9 9" xfId="6577"/>
    <cellStyle name="20% - 강조색4 10" xfId="6578"/>
    <cellStyle name="20% - 강조색4 10 2" xfId="6579"/>
    <cellStyle name="20% - 강조색4 10 2 2" xfId="6580"/>
    <cellStyle name="20% - 강조색4 10 2 2 2" xfId="6581"/>
    <cellStyle name="20% - 강조색4 10 2 2 3" xfId="6582"/>
    <cellStyle name="20% - 강조색4 10 2 2 4" xfId="6583"/>
    <cellStyle name="20% - 강조색4 10 2 2 5" xfId="6584"/>
    <cellStyle name="20% - 강조색4 10 2 3" xfId="6585"/>
    <cellStyle name="20% - 강조색4 10 2 4" xfId="6586"/>
    <cellStyle name="20% - 강조색4 10 2 5" xfId="6587"/>
    <cellStyle name="20% - 강조색4 10 2 6" xfId="6588"/>
    <cellStyle name="20% - 강조색4 10 3" xfId="6589"/>
    <cellStyle name="20% - 강조색4 10 3 2" xfId="6590"/>
    <cellStyle name="20% - 강조색4 10 3 2 2" xfId="6591"/>
    <cellStyle name="20% - 강조색4 10 3 2 3" xfId="6592"/>
    <cellStyle name="20% - 강조색4 10 3 2 4" xfId="6593"/>
    <cellStyle name="20% - 강조색4 10 3 2 5" xfId="6594"/>
    <cellStyle name="20% - 강조색4 10 3 3" xfId="6595"/>
    <cellStyle name="20% - 강조색4 10 3 4" xfId="6596"/>
    <cellStyle name="20% - 강조색4 10 3 5" xfId="6597"/>
    <cellStyle name="20% - 강조색4 10 3 6" xfId="6598"/>
    <cellStyle name="20% - 강조색4 10 4" xfId="6599"/>
    <cellStyle name="20% - 강조색4 10 4 2" xfId="6600"/>
    <cellStyle name="20% - 강조색4 10 4 3" xfId="6601"/>
    <cellStyle name="20% - 강조색4 10 4 4" xfId="6602"/>
    <cellStyle name="20% - 강조색4 10 4 5" xfId="6603"/>
    <cellStyle name="20% - 강조색4 10 5" xfId="6604"/>
    <cellStyle name="20% - 강조색4 10 6" xfId="6605"/>
    <cellStyle name="20% - 강조색4 10 7" xfId="6606"/>
    <cellStyle name="20% - 강조색4 10 8" xfId="6607"/>
    <cellStyle name="20% - 강조색4 11" xfId="6608"/>
    <cellStyle name="20% - 강조색4 11 2" xfId="6609"/>
    <cellStyle name="20% - 강조색4 11 2 2" xfId="6610"/>
    <cellStyle name="20% - 강조색4 11 2 2 2" xfId="6611"/>
    <cellStyle name="20% - 강조색4 11 2 2 3" xfId="6612"/>
    <cellStyle name="20% - 강조색4 11 2 2 4" xfId="6613"/>
    <cellStyle name="20% - 강조색4 11 2 2 5" xfId="6614"/>
    <cellStyle name="20% - 강조색4 11 2 3" xfId="6615"/>
    <cellStyle name="20% - 강조색4 11 2 4" xfId="6616"/>
    <cellStyle name="20% - 강조색4 11 2 5" xfId="6617"/>
    <cellStyle name="20% - 강조색4 11 2 6" xfId="6618"/>
    <cellStyle name="20% - 강조색4 11 3" xfId="6619"/>
    <cellStyle name="20% - 강조색4 11 3 2" xfId="6620"/>
    <cellStyle name="20% - 강조색4 11 3 3" xfId="6621"/>
    <cellStyle name="20% - 강조색4 11 3 4" xfId="6622"/>
    <cellStyle name="20% - 강조색4 11 3 5" xfId="6623"/>
    <cellStyle name="20% - 강조색4 11 4" xfId="6624"/>
    <cellStyle name="20% - 강조색4 11 5" xfId="6625"/>
    <cellStyle name="20% - 강조색4 11 6" xfId="6626"/>
    <cellStyle name="20% - 강조색4 11 7" xfId="6627"/>
    <cellStyle name="20% - 강조색4 12" xfId="6628"/>
    <cellStyle name="20% - 강조색4 12 2" xfId="6629"/>
    <cellStyle name="20% - 강조색4 12 2 2" xfId="6630"/>
    <cellStyle name="20% - 강조색4 12 2 3" xfId="6631"/>
    <cellStyle name="20% - 강조색4 12 2 4" xfId="6632"/>
    <cellStyle name="20% - 강조색4 12 2 5" xfId="6633"/>
    <cellStyle name="20% - 강조색4 12 3" xfId="6634"/>
    <cellStyle name="20% - 강조색4 12 4" xfId="6635"/>
    <cellStyle name="20% - 강조색4 12 5" xfId="6636"/>
    <cellStyle name="20% - 강조색4 12 6" xfId="6637"/>
    <cellStyle name="20% - 강조색4 13" xfId="6638"/>
    <cellStyle name="20% - 강조색4 13 2" xfId="6639"/>
    <cellStyle name="20% - 강조색4 13 3" xfId="6640"/>
    <cellStyle name="20% - 강조색4 13 4" xfId="6641"/>
    <cellStyle name="20% - 강조색4 13 5" xfId="6642"/>
    <cellStyle name="20% - 강조색4 2" xfId="6643"/>
    <cellStyle name="20% - 강조색4 2 10" xfId="6644"/>
    <cellStyle name="20% - 강조색4 2 10 2" xfId="6645"/>
    <cellStyle name="20% - 강조색4 2 10 3" xfId="6646"/>
    <cellStyle name="20% - 강조색4 2 10 4" xfId="6647"/>
    <cellStyle name="20% - 강조색4 2 10 5" xfId="6648"/>
    <cellStyle name="20% - 강조색4 2 11" xfId="6649"/>
    <cellStyle name="20% - 강조색4 2 12" xfId="6650"/>
    <cellStyle name="20% - 강조색4 2 13" xfId="6651"/>
    <cellStyle name="20% - 강조색4 2 14" xfId="6652"/>
    <cellStyle name="20% - 강조색4 2 15" xfId="6653"/>
    <cellStyle name="20% - 강조색4 2 16" xfId="6654"/>
    <cellStyle name="20% - 강조색4 2 17" xfId="6655"/>
    <cellStyle name="20% - 강조색4 2 18" xfId="6656"/>
    <cellStyle name="20% - 강조색4 2 19" xfId="6657"/>
    <cellStyle name="20% - 강조색4 2 2" xfId="6658"/>
    <cellStyle name="20% - 강조색4 2 2 10" xfId="6659"/>
    <cellStyle name="20% - 강조색4 2 2 11" xfId="6660"/>
    <cellStyle name="20% - 강조색4 2 2 12" xfId="6661"/>
    <cellStyle name="20% - 강조색4 2 2 2" xfId="6662"/>
    <cellStyle name="20% - 강조색4 2 2 3" xfId="6663"/>
    <cellStyle name="20% - 강조색4 2 2 3 10" xfId="6664"/>
    <cellStyle name="20% - 강조색4 2 2 3 2" xfId="6665"/>
    <cellStyle name="20% - 강조색4 2 2 3 2 2" xfId="6666"/>
    <cellStyle name="20% - 강조색4 2 2 3 2 2 2" xfId="6667"/>
    <cellStyle name="20% - 강조색4 2 2 3 2 2 2 2" xfId="6668"/>
    <cellStyle name="20% - 강조색4 2 2 3 2 2 2 2 2" xfId="6669"/>
    <cellStyle name="20% - 강조색4 2 2 3 2 2 2 2 3" xfId="6670"/>
    <cellStyle name="20% - 강조색4 2 2 3 2 2 2 2 4" xfId="6671"/>
    <cellStyle name="20% - 강조색4 2 2 3 2 2 2 2 5" xfId="6672"/>
    <cellStyle name="20% - 강조색4 2 2 3 2 2 2 3" xfId="6673"/>
    <cellStyle name="20% - 강조색4 2 2 3 2 2 2 4" xfId="6674"/>
    <cellStyle name="20% - 강조색4 2 2 3 2 2 2 5" xfId="6675"/>
    <cellStyle name="20% - 강조색4 2 2 3 2 2 2 6" xfId="6676"/>
    <cellStyle name="20% - 강조색4 2 2 3 2 2 3" xfId="6677"/>
    <cellStyle name="20% - 강조색4 2 2 3 2 2 3 2" xfId="6678"/>
    <cellStyle name="20% - 강조색4 2 2 3 2 2 3 2 2" xfId="6679"/>
    <cellStyle name="20% - 강조색4 2 2 3 2 2 3 2 3" xfId="6680"/>
    <cellStyle name="20% - 강조색4 2 2 3 2 2 3 2 4" xfId="6681"/>
    <cellStyle name="20% - 강조색4 2 2 3 2 2 3 2 5" xfId="6682"/>
    <cellStyle name="20% - 강조색4 2 2 3 2 2 3 3" xfId="6683"/>
    <cellStyle name="20% - 강조색4 2 2 3 2 2 3 4" xfId="6684"/>
    <cellStyle name="20% - 강조색4 2 2 3 2 2 3 5" xfId="6685"/>
    <cellStyle name="20% - 강조색4 2 2 3 2 2 3 6" xfId="6686"/>
    <cellStyle name="20% - 강조색4 2 2 3 2 2 4" xfId="6687"/>
    <cellStyle name="20% - 강조색4 2 2 3 2 2 4 2" xfId="6688"/>
    <cellStyle name="20% - 강조색4 2 2 3 2 2 4 3" xfId="6689"/>
    <cellStyle name="20% - 강조색4 2 2 3 2 2 4 4" xfId="6690"/>
    <cellStyle name="20% - 강조색4 2 2 3 2 2 4 5" xfId="6691"/>
    <cellStyle name="20% - 강조색4 2 2 3 2 2 5" xfId="6692"/>
    <cellStyle name="20% - 강조색4 2 2 3 2 2 6" xfId="6693"/>
    <cellStyle name="20% - 강조색4 2 2 3 2 2 7" xfId="6694"/>
    <cellStyle name="20% - 강조색4 2 2 3 2 2 8" xfId="6695"/>
    <cellStyle name="20% - 강조색4 2 2 3 2 3" xfId="6696"/>
    <cellStyle name="20% - 강조색4 2 2 3 2 3 2" xfId="6697"/>
    <cellStyle name="20% - 강조색4 2 2 3 2 3 2 2" xfId="6698"/>
    <cellStyle name="20% - 강조색4 2 2 3 2 3 2 3" xfId="6699"/>
    <cellStyle name="20% - 강조색4 2 2 3 2 3 2 4" xfId="6700"/>
    <cellStyle name="20% - 강조색4 2 2 3 2 3 2 5" xfId="6701"/>
    <cellStyle name="20% - 강조색4 2 2 3 2 3 3" xfId="6702"/>
    <cellStyle name="20% - 강조색4 2 2 3 2 3 4" xfId="6703"/>
    <cellStyle name="20% - 강조색4 2 2 3 2 3 5" xfId="6704"/>
    <cellStyle name="20% - 강조색4 2 2 3 2 3 6" xfId="6705"/>
    <cellStyle name="20% - 강조색4 2 2 3 2 4" xfId="6706"/>
    <cellStyle name="20% - 강조색4 2 2 3 2 4 2" xfId="6707"/>
    <cellStyle name="20% - 강조색4 2 2 3 2 4 2 2" xfId="6708"/>
    <cellStyle name="20% - 강조색4 2 2 3 2 4 2 3" xfId="6709"/>
    <cellStyle name="20% - 강조색4 2 2 3 2 4 2 4" xfId="6710"/>
    <cellStyle name="20% - 강조색4 2 2 3 2 4 2 5" xfId="6711"/>
    <cellStyle name="20% - 강조색4 2 2 3 2 4 3" xfId="6712"/>
    <cellStyle name="20% - 강조색4 2 2 3 2 4 4" xfId="6713"/>
    <cellStyle name="20% - 강조색4 2 2 3 2 4 5" xfId="6714"/>
    <cellStyle name="20% - 강조색4 2 2 3 2 4 6" xfId="6715"/>
    <cellStyle name="20% - 강조색4 2 2 3 2 5" xfId="6716"/>
    <cellStyle name="20% - 강조색4 2 2 3 2 5 2" xfId="6717"/>
    <cellStyle name="20% - 강조색4 2 2 3 2 5 3" xfId="6718"/>
    <cellStyle name="20% - 강조색4 2 2 3 2 5 4" xfId="6719"/>
    <cellStyle name="20% - 강조색4 2 2 3 2 5 5" xfId="6720"/>
    <cellStyle name="20% - 강조색4 2 2 3 2 6" xfId="6721"/>
    <cellStyle name="20% - 강조색4 2 2 3 2 7" xfId="6722"/>
    <cellStyle name="20% - 강조색4 2 2 3 2 8" xfId="6723"/>
    <cellStyle name="20% - 강조색4 2 2 3 2 9" xfId="6724"/>
    <cellStyle name="20% - 강조색4 2 2 3 3" xfId="6725"/>
    <cellStyle name="20% - 강조색4 2 2 3 3 2" xfId="6726"/>
    <cellStyle name="20% - 강조색4 2 2 3 3 2 2" xfId="6727"/>
    <cellStyle name="20% - 강조색4 2 2 3 3 2 2 2" xfId="6728"/>
    <cellStyle name="20% - 강조색4 2 2 3 3 2 2 3" xfId="6729"/>
    <cellStyle name="20% - 강조색4 2 2 3 3 2 2 4" xfId="6730"/>
    <cellStyle name="20% - 강조색4 2 2 3 3 2 2 5" xfId="6731"/>
    <cellStyle name="20% - 강조색4 2 2 3 3 2 3" xfId="6732"/>
    <cellStyle name="20% - 강조색4 2 2 3 3 2 4" xfId="6733"/>
    <cellStyle name="20% - 강조색4 2 2 3 3 2 5" xfId="6734"/>
    <cellStyle name="20% - 강조색4 2 2 3 3 2 6" xfId="6735"/>
    <cellStyle name="20% - 강조색4 2 2 3 3 3" xfId="6736"/>
    <cellStyle name="20% - 강조색4 2 2 3 3 3 2" xfId="6737"/>
    <cellStyle name="20% - 강조색4 2 2 3 3 3 2 2" xfId="6738"/>
    <cellStyle name="20% - 강조색4 2 2 3 3 3 2 3" xfId="6739"/>
    <cellStyle name="20% - 강조색4 2 2 3 3 3 2 4" xfId="6740"/>
    <cellStyle name="20% - 강조색4 2 2 3 3 3 2 5" xfId="6741"/>
    <cellStyle name="20% - 강조색4 2 2 3 3 3 3" xfId="6742"/>
    <cellStyle name="20% - 강조색4 2 2 3 3 3 4" xfId="6743"/>
    <cellStyle name="20% - 강조색4 2 2 3 3 3 5" xfId="6744"/>
    <cellStyle name="20% - 강조색4 2 2 3 3 3 6" xfId="6745"/>
    <cellStyle name="20% - 강조색4 2 2 3 3 4" xfId="6746"/>
    <cellStyle name="20% - 강조색4 2 2 3 3 4 2" xfId="6747"/>
    <cellStyle name="20% - 강조색4 2 2 3 3 4 3" xfId="6748"/>
    <cellStyle name="20% - 강조색4 2 2 3 3 4 4" xfId="6749"/>
    <cellStyle name="20% - 강조색4 2 2 3 3 4 5" xfId="6750"/>
    <cellStyle name="20% - 강조색4 2 2 3 3 5" xfId="6751"/>
    <cellStyle name="20% - 강조색4 2 2 3 3 6" xfId="6752"/>
    <cellStyle name="20% - 강조색4 2 2 3 3 7" xfId="6753"/>
    <cellStyle name="20% - 강조색4 2 2 3 3 8" xfId="6754"/>
    <cellStyle name="20% - 강조색4 2 2 3 4" xfId="6755"/>
    <cellStyle name="20% - 강조색4 2 2 3 4 2" xfId="6756"/>
    <cellStyle name="20% - 강조색4 2 2 3 4 2 2" xfId="6757"/>
    <cellStyle name="20% - 강조색4 2 2 3 4 2 2 2" xfId="6758"/>
    <cellStyle name="20% - 강조색4 2 2 3 4 2 2 3" xfId="6759"/>
    <cellStyle name="20% - 강조색4 2 2 3 4 2 2 4" xfId="6760"/>
    <cellStyle name="20% - 강조색4 2 2 3 4 2 2 5" xfId="6761"/>
    <cellStyle name="20% - 강조색4 2 2 3 4 2 3" xfId="6762"/>
    <cellStyle name="20% - 강조색4 2 2 3 4 2 4" xfId="6763"/>
    <cellStyle name="20% - 강조색4 2 2 3 4 2 5" xfId="6764"/>
    <cellStyle name="20% - 강조색4 2 2 3 4 2 6" xfId="6765"/>
    <cellStyle name="20% - 강조색4 2 2 3 4 3" xfId="6766"/>
    <cellStyle name="20% - 강조색4 2 2 3 4 3 2" xfId="6767"/>
    <cellStyle name="20% - 강조색4 2 2 3 4 3 3" xfId="6768"/>
    <cellStyle name="20% - 강조색4 2 2 3 4 3 4" xfId="6769"/>
    <cellStyle name="20% - 강조색4 2 2 3 4 3 5" xfId="6770"/>
    <cellStyle name="20% - 강조색4 2 2 3 4 4" xfId="6771"/>
    <cellStyle name="20% - 강조색4 2 2 3 4 5" xfId="6772"/>
    <cellStyle name="20% - 강조색4 2 2 3 4 6" xfId="6773"/>
    <cellStyle name="20% - 강조색4 2 2 3 4 7" xfId="6774"/>
    <cellStyle name="20% - 강조색4 2 2 3 5" xfId="6775"/>
    <cellStyle name="20% - 강조색4 2 2 3 5 2" xfId="6776"/>
    <cellStyle name="20% - 강조색4 2 2 3 5 2 2" xfId="6777"/>
    <cellStyle name="20% - 강조색4 2 2 3 5 2 3" xfId="6778"/>
    <cellStyle name="20% - 강조색4 2 2 3 5 2 4" xfId="6779"/>
    <cellStyle name="20% - 강조색4 2 2 3 5 2 5" xfId="6780"/>
    <cellStyle name="20% - 강조색4 2 2 3 5 3" xfId="6781"/>
    <cellStyle name="20% - 강조색4 2 2 3 5 4" xfId="6782"/>
    <cellStyle name="20% - 강조색4 2 2 3 5 5" xfId="6783"/>
    <cellStyle name="20% - 강조색4 2 2 3 5 6" xfId="6784"/>
    <cellStyle name="20% - 강조색4 2 2 3 6" xfId="6785"/>
    <cellStyle name="20% - 강조색4 2 2 3 6 2" xfId="6786"/>
    <cellStyle name="20% - 강조색4 2 2 3 6 3" xfId="6787"/>
    <cellStyle name="20% - 강조색4 2 2 3 6 4" xfId="6788"/>
    <cellStyle name="20% - 강조색4 2 2 3 6 5" xfId="6789"/>
    <cellStyle name="20% - 강조색4 2 2 3 7" xfId="6790"/>
    <cellStyle name="20% - 강조색4 2 2 3 8" xfId="6791"/>
    <cellStyle name="20% - 강조색4 2 2 3 9" xfId="6792"/>
    <cellStyle name="20% - 강조색4 2 2 4" xfId="6793"/>
    <cellStyle name="20% - 강조색4 2 2 4 2" xfId="6794"/>
    <cellStyle name="20% - 강조색4 2 2 4 2 2" xfId="6795"/>
    <cellStyle name="20% - 강조색4 2 2 4 2 2 2" xfId="6796"/>
    <cellStyle name="20% - 강조색4 2 2 4 2 2 2 2" xfId="6797"/>
    <cellStyle name="20% - 강조색4 2 2 4 2 2 2 3" xfId="6798"/>
    <cellStyle name="20% - 강조색4 2 2 4 2 2 2 4" xfId="6799"/>
    <cellStyle name="20% - 강조색4 2 2 4 2 2 2 5" xfId="6800"/>
    <cellStyle name="20% - 강조색4 2 2 4 2 2 3" xfId="6801"/>
    <cellStyle name="20% - 강조색4 2 2 4 2 2 4" xfId="6802"/>
    <cellStyle name="20% - 강조색4 2 2 4 2 2 5" xfId="6803"/>
    <cellStyle name="20% - 강조색4 2 2 4 2 2 6" xfId="6804"/>
    <cellStyle name="20% - 강조색4 2 2 4 2 3" xfId="6805"/>
    <cellStyle name="20% - 강조색4 2 2 4 2 3 2" xfId="6806"/>
    <cellStyle name="20% - 강조색4 2 2 4 2 3 2 2" xfId="6807"/>
    <cellStyle name="20% - 강조색4 2 2 4 2 3 2 3" xfId="6808"/>
    <cellStyle name="20% - 강조색4 2 2 4 2 3 2 4" xfId="6809"/>
    <cellStyle name="20% - 강조색4 2 2 4 2 3 2 5" xfId="6810"/>
    <cellStyle name="20% - 강조색4 2 2 4 2 3 3" xfId="6811"/>
    <cellStyle name="20% - 강조색4 2 2 4 2 3 4" xfId="6812"/>
    <cellStyle name="20% - 강조색4 2 2 4 2 3 5" xfId="6813"/>
    <cellStyle name="20% - 강조색4 2 2 4 2 3 6" xfId="6814"/>
    <cellStyle name="20% - 강조색4 2 2 4 2 4" xfId="6815"/>
    <cellStyle name="20% - 강조색4 2 2 4 2 4 2" xfId="6816"/>
    <cellStyle name="20% - 강조색4 2 2 4 2 4 3" xfId="6817"/>
    <cellStyle name="20% - 강조색4 2 2 4 2 4 4" xfId="6818"/>
    <cellStyle name="20% - 강조색4 2 2 4 2 4 5" xfId="6819"/>
    <cellStyle name="20% - 강조색4 2 2 4 2 5" xfId="6820"/>
    <cellStyle name="20% - 강조색4 2 2 4 2 6" xfId="6821"/>
    <cellStyle name="20% - 강조색4 2 2 4 2 7" xfId="6822"/>
    <cellStyle name="20% - 강조색4 2 2 4 2 8" xfId="6823"/>
    <cellStyle name="20% - 강조색4 2 2 4 3" xfId="6824"/>
    <cellStyle name="20% - 강조색4 2 2 4 3 2" xfId="6825"/>
    <cellStyle name="20% - 강조색4 2 2 4 3 2 2" xfId="6826"/>
    <cellStyle name="20% - 강조색4 2 2 4 3 2 3" xfId="6827"/>
    <cellStyle name="20% - 강조색4 2 2 4 3 2 4" xfId="6828"/>
    <cellStyle name="20% - 강조색4 2 2 4 3 2 5" xfId="6829"/>
    <cellStyle name="20% - 강조색4 2 2 4 3 3" xfId="6830"/>
    <cellStyle name="20% - 강조색4 2 2 4 3 4" xfId="6831"/>
    <cellStyle name="20% - 강조색4 2 2 4 3 5" xfId="6832"/>
    <cellStyle name="20% - 강조색4 2 2 4 3 6" xfId="6833"/>
    <cellStyle name="20% - 강조색4 2 2 4 4" xfId="6834"/>
    <cellStyle name="20% - 강조색4 2 2 4 4 2" xfId="6835"/>
    <cellStyle name="20% - 강조색4 2 2 4 4 2 2" xfId="6836"/>
    <cellStyle name="20% - 강조색4 2 2 4 4 2 3" xfId="6837"/>
    <cellStyle name="20% - 강조색4 2 2 4 4 2 4" xfId="6838"/>
    <cellStyle name="20% - 강조색4 2 2 4 4 2 5" xfId="6839"/>
    <cellStyle name="20% - 강조색4 2 2 4 4 3" xfId="6840"/>
    <cellStyle name="20% - 강조색4 2 2 4 4 4" xfId="6841"/>
    <cellStyle name="20% - 강조색4 2 2 4 4 5" xfId="6842"/>
    <cellStyle name="20% - 강조색4 2 2 4 4 6" xfId="6843"/>
    <cellStyle name="20% - 강조색4 2 2 4 5" xfId="6844"/>
    <cellStyle name="20% - 강조색4 2 2 4 5 2" xfId="6845"/>
    <cellStyle name="20% - 강조색4 2 2 4 5 3" xfId="6846"/>
    <cellStyle name="20% - 강조색4 2 2 4 5 4" xfId="6847"/>
    <cellStyle name="20% - 강조색4 2 2 4 5 5" xfId="6848"/>
    <cellStyle name="20% - 강조색4 2 2 4 6" xfId="6849"/>
    <cellStyle name="20% - 강조색4 2 2 4 7" xfId="6850"/>
    <cellStyle name="20% - 강조색4 2 2 4 8" xfId="6851"/>
    <cellStyle name="20% - 강조색4 2 2 4 9" xfId="6852"/>
    <cellStyle name="20% - 강조색4 2 2 5" xfId="6853"/>
    <cellStyle name="20% - 강조색4 2 2 5 2" xfId="6854"/>
    <cellStyle name="20% - 강조색4 2 2 5 2 2" xfId="6855"/>
    <cellStyle name="20% - 강조색4 2 2 5 2 2 2" xfId="6856"/>
    <cellStyle name="20% - 강조색4 2 2 5 2 2 3" xfId="6857"/>
    <cellStyle name="20% - 강조색4 2 2 5 2 2 4" xfId="6858"/>
    <cellStyle name="20% - 강조색4 2 2 5 2 2 5" xfId="6859"/>
    <cellStyle name="20% - 강조색4 2 2 5 2 3" xfId="6860"/>
    <cellStyle name="20% - 강조색4 2 2 5 2 4" xfId="6861"/>
    <cellStyle name="20% - 강조색4 2 2 5 2 5" xfId="6862"/>
    <cellStyle name="20% - 강조색4 2 2 5 2 6" xfId="6863"/>
    <cellStyle name="20% - 강조색4 2 2 5 3" xfId="6864"/>
    <cellStyle name="20% - 강조색4 2 2 5 3 2" xfId="6865"/>
    <cellStyle name="20% - 강조색4 2 2 5 3 2 2" xfId="6866"/>
    <cellStyle name="20% - 강조색4 2 2 5 3 2 3" xfId="6867"/>
    <cellStyle name="20% - 강조색4 2 2 5 3 2 4" xfId="6868"/>
    <cellStyle name="20% - 강조색4 2 2 5 3 2 5" xfId="6869"/>
    <cellStyle name="20% - 강조색4 2 2 5 3 3" xfId="6870"/>
    <cellStyle name="20% - 강조색4 2 2 5 3 4" xfId="6871"/>
    <cellStyle name="20% - 강조색4 2 2 5 3 5" xfId="6872"/>
    <cellStyle name="20% - 강조색4 2 2 5 3 6" xfId="6873"/>
    <cellStyle name="20% - 강조색4 2 2 5 4" xfId="6874"/>
    <cellStyle name="20% - 강조색4 2 2 5 4 2" xfId="6875"/>
    <cellStyle name="20% - 강조색4 2 2 5 4 3" xfId="6876"/>
    <cellStyle name="20% - 강조색4 2 2 5 4 4" xfId="6877"/>
    <cellStyle name="20% - 강조색4 2 2 5 4 5" xfId="6878"/>
    <cellStyle name="20% - 강조색4 2 2 5 5" xfId="6879"/>
    <cellStyle name="20% - 강조색4 2 2 5 6" xfId="6880"/>
    <cellStyle name="20% - 강조색4 2 2 5 7" xfId="6881"/>
    <cellStyle name="20% - 강조색4 2 2 5 8" xfId="6882"/>
    <cellStyle name="20% - 강조색4 2 2 6" xfId="6883"/>
    <cellStyle name="20% - 강조색4 2 2 6 2" xfId="6884"/>
    <cellStyle name="20% - 강조색4 2 2 6 2 2" xfId="6885"/>
    <cellStyle name="20% - 강조색4 2 2 6 2 2 2" xfId="6886"/>
    <cellStyle name="20% - 강조색4 2 2 6 2 2 3" xfId="6887"/>
    <cellStyle name="20% - 강조색4 2 2 6 2 2 4" xfId="6888"/>
    <cellStyle name="20% - 강조색4 2 2 6 2 2 5" xfId="6889"/>
    <cellStyle name="20% - 강조색4 2 2 6 2 3" xfId="6890"/>
    <cellStyle name="20% - 강조색4 2 2 6 2 4" xfId="6891"/>
    <cellStyle name="20% - 강조색4 2 2 6 2 5" xfId="6892"/>
    <cellStyle name="20% - 강조색4 2 2 6 2 6" xfId="6893"/>
    <cellStyle name="20% - 강조색4 2 2 6 3" xfId="6894"/>
    <cellStyle name="20% - 강조색4 2 2 6 3 2" xfId="6895"/>
    <cellStyle name="20% - 강조색4 2 2 6 3 3" xfId="6896"/>
    <cellStyle name="20% - 강조색4 2 2 6 3 4" xfId="6897"/>
    <cellStyle name="20% - 강조색4 2 2 6 3 5" xfId="6898"/>
    <cellStyle name="20% - 강조색4 2 2 6 4" xfId="6899"/>
    <cellStyle name="20% - 강조색4 2 2 6 5" xfId="6900"/>
    <cellStyle name="20% - 강조색4 2 2 6 6" xfId="6901"/>
    <cellStyle name="20% - 강조색4 2 2 6 7" xfId="6902"/>
    <cellStyle name="20% - 강조색4 2 2 7" xfId="6903"/>
    <cellStyle name="20% - 강조색4 2 2 7 2" xfId="6904"/>
    <cellStyle name="20% - 강조색4 2 2 7 2 2" xfId="6905"/>
    <cellStyle name="20% - 강조색4 2 2 7 2 3" xfId="6906"/>
    <cellStyle name="20% - 강조색4 2 2 7 2 4" xfId="6907"/>
    <cellStyle name="20% - 강조색4 2 2 7 2 5" xfId="6908"/>
    <cellStyle name="20% - 강조색4 2 2 7 3" xfId="6909"/>
    <cellStyle name="20% - 강조색4 2 2 7 4" xfId="6910"/>
    <cellStyle name="20% - 강조색4 2 2 7 5" xfId="6911"/>
    <cellStyle name="20% - 강조색4 2 2 7 6" xfId="6912"/>
    <cellStyle name="20% - 강조색4 2 2 8" xfId="6913"/>
    <cellStyle name="20% - 강조색4 2 2 8 2" xfId="6914"/>
    <cellStyle name="20% - 강조색4 2 2 8 3" xfId="6915"/>
    <cellStyle name="20% - 강조색4 2 2 8 4" xfId="6916"/>
    <cellStyle name="20% - 강조색4 2 2 8 5" xfId="6917"/>
    <cellStyle name="20% - 강조색4 2 2 9" xfId="6918"/>
    <cellStyle name="20% - 강조색4 2 20" xfId="6919"/>
    <cellStyle name="20% - 강조색4 2 21" xfId="6920"/>
    <cellStyle name="20% - 강조색4 2 22" xfId="6921"/>
    <cellStyle name="20% - 강조색4 2 23" xfId="6922"/>
    <cellStyle name="20% - 강조색4 2 24" xfId="6923"/>
    <cellStyle name="20% - 강조색4 2 25" xfId="6924"/>
    <cellStyle name="20% - 강조색4 2 26" xfId="6925"/>
    <cellStyle name="20% - 강조색4 2 27" xfId="6926"/>
    <cellStyle name="20% - 강조색4 2 28" xfId="6927"/>
    <cellStyle name="20% - 강조색4 2 29" xfId="6928"/>
    <cellStyle name="20% - 강조색4 2 3" xfId="6929"/>
    <cellStyle name="20% - 강조색4 2 3 10" xfId="6930"/>
    <cellStyle name="20% - 강조색4 2 3 11" xfId="6931"/>
    <cellStyle name="20% - 강조색4 2 3 12" xfId="6932"/>
    <cellStyle name="20% - 강조색4 2 3 2" xfId="6933"/>
    <cellStyle name="20% - 강조색4 2 3 2 10" xfId="6934"/>
    <cellStyle name="20% - 강조색4 2 3 2 11" xfId="6935"/>
    <cellStyle name="20% - 강조색4 2 3 2 2" xfId="6936"/>
    <cellStyle name="20% - 강조색4 2 3 2 2 10" xfId="6937"/>
    <cellStyle name="20% - 강조색4 2 3 2 2 2" xfId="6938"/>
    <cellStyle name="20% - 강조색4 2 3 2 2 2 2" xfId="6939"/>
    <cellStyle name="20% - 강조색4 2 3 2 2 2 2 2" xfId="6940"/>
    <cellStyle name="20% - 강조색4 2 3 2 2 2 2 2 2" xfId="6941"/>
    <cellStyle name="20% - 강조색4 2 3 2 2 2 2 2 2 2" xfId="6942"/>
    <cellStyle name="20% - 강조색4 2 3 2 2 2 2 2 2 3" xfId="6943"/>
    <cellStyle name="20% - 강조색4 2 3 2 2 2 2 2 2 4" xfId="6944"/>
    <cellStyle name="20% - 강조색4 2 3 2 2 2 2 2 2 5" xfId="6945"/>
    <cellStyle name="20% - 강조색4 2 3 2 2 2 2 2 3" xfId="6946"/>
    <cellStyle name="20% - 강조색4 2 3 2 2 2 2 2 4" xfId="6947"/>
    <cellStyle name="20% - 강조색4 2 3 2 2 2 2 2 5" xfId="6948"/>
    <cellStyle name="20% - 강조색4 2 3 2 2 2 2 2 6" xfId="6949"/>
    <cellStyle name="20% - 강조색4 2 3 2 2 2 2 3" xfId="6950"/>
    <cellStyle name="20% - 강조색4 2 3 2 2 2 2 3 2" xfId="6951"/>
    <cellStyle name="20% - 강조색4 2 3 2 2 2 2 3 2 2" xfId="6952"/>
    <cellStyle name="20% - 강조색4 2 3 2 2 2 2 3 2 3" xfId="6953"/>
    <cellStyle name="20% - 강조색4 2 3 2 2 2 2 3 2 4" xfId="6954"/>
    <cellStyle name="20% - 강조색4 2 3 2 2 2 2 3 2 5" xfId="6955"/>
    <cellStyle name="20% - 강조색4 2 3 2 2 2 2 3 3" xfId="6956"/>
    <cellStyle name="20% - 강조색4 2 3 2 2 2 2 3 4" xfId="6957"/>
    <cellStyle name="20% - 강조색4 2 3 2 2 2 2 3 5" xfId="6958"/>
    <cellStyle name="20% - 강조색4 2 3 2 2 2 2 3 6" xfId="6959"/>
    <cellStyle name="20% - 강조색4 2 3 2 2 2 2 4" xfId="6960"/>
    <cellStyle name="20% - 강조색4 2 3 2 2 2 2 4 2" xfId="6961"/>
    <cellStyle name="20% - 강조색4 2 3 2 2 2 2 4 3" xfId="6962"/>
    <cellStyle name="20% - 강조색4 2 3 2 2 2 2 4 4" xfId="6963"/>
    <cellStyle name="20% - 강조색4 2 3 2 2 2 2 4 5" xfId="6964"/>
    <cellStyle name="20% - 강조색4 2 3 2 2 2 2 5" xfId="6965"/>
    <cellStyle name="20% - 강조색4 2 3 2 2 2 2 6" xfId="6966"/>
    <cellStyle name="20% - 강조색4 2 3 2 2 2 2 7" xfId="6967"/>
    <cellStyle name="20% - 강조색4 2 3 2 2 2 2 8" xfId="6968"/>
    <cellStyle name="20% - 강조색4 2 3 2 2 2 3" xfId="6969"/>
    <cellStyle name="20% - 강조색4 2 3 2 2 2 3 2" xfId="6970"/>
    <cellStyle name="20% - 강조색4 2 3 2 2 2 3 2 2" xfId="6971"/>
    <cellStyle name="20% - 강조색4 2 3 2 2 2 3 2 3" xfId="6972"/>
    <cellStyle name="20% - 강조색4 2 3 2 2 2 3 2 4" xfId="6973"/>
    <cellStyle name="20% - 강조색4 2 3 2 2 2 3 2 5" xfId="6974"/>
    <cellStyle name="20% - 강조색4 2 3 2 2 2 3 3" xfId="6975"/>
    <cellStyle name="20% - 강조색4 2 3 2 2 2 3 4" xfId="6976"/>
    <cellStyle name="20% - 강조색4 2 3 2 2 2 3 5" xfId="6977"/>
    <cellStyle name="20% - 강조색4 2 3 2 2 2 3 6" xfId="6978"/>
    <cellStyle name="20% - 강조색4 2 3 2 2 2 4" xfId="6979"/>
    <cellStyle name="20% - 강조색4 2 3 2 2 2 4 2" xfId="6980"/>
    <cellStyle name="20% - 강조색4 2 3 2 2 2 4 2 2" xfId="6981"/>
    <cellStyle name="20% - 강조색4 2 3 2 2 2 4 2 3" xfId="6982"/>
    <cellStyle name="20% - 강조색4 2 3 2 2 2 4 2 4" xfId="6983"/>
    <cellStyle name="20% - 강조색4 2 3 2 2 2 4 2 5" xfId="6984"/>
    <cellStyle name="20% - 강조색4 2 3 2 2 2 4 3" xfId="6985"/>
    <cellStyle name="20% - 강조색4 2 3 2 2 2 4 4" xfId="6986"/>
    <cellStyle name="20% - 강조색4 2 3 2 2 2 4 5" xfId="6987"/>
    <cellStyle name="20% - 강조색4 2 3 2 2 2 4 6" xfId="6988"/>
    <cellStyle name="20% - 강조색4 2 3 2 2 2 5" xfId="6989"/>
    <cellStyle name="20% - 강조색4 2 3 2 2 2 5 2" xfId="6990"/>
    <cellStyle name="20% - 강조색4 2 3 2 2 2 5 3" xfId="6991"/>
    <cellStyle name="20% - 강조색4 2 3 2 2 2 5 4" xfId="6992"/>
    <cellStyle name="20% - 강조색4 2 3 2 2 2 5 5" xfId="6993"/>
    <cellStyle name="20% - 강조색4 2 3 2 2 2 6" xfId="6994"/>
    <cellStyle name="20% - 강조색4 2 3 2 2 2 7" xfId="6995"/>
    <cellStyle name="20% - 강조색4 2 3 2 2 2 8" xfId="6996"/>
    <cellStyle name="20% - 강조색4 2 3 2 2 2 9" xfId="6997"/>
    <cellStyle name="20% - 강조색4 2 3 2 2 3" xfId="6998"/>
    <cellStyle name="20% - 강조색4 2 3 2 2 3 2" xfId="6999"/>
    <cellStyle name="20% - 강조색4 2 3 2 2 3 2 2" xfId="7000"/>
    <cellStyle name="20% - 강조색4 2 3 2 2 3 2 2 2" xfId="7001"/>
    <cellStyle name="20% - 강조색4 2 3 2 2 3 2 2 3" xfId="7002"/>
    <cellStyle name="20% - 강조색4 2 3 2 2 3 2 2 4" xfId="7003"/>
    <cellStyle name="20% - 강조색4 2 3 2 2 3 2 2 5" xfId="7004"/>
    <cellStyle name="20% - 강조색4 2 3 2 2 3 2 3" xfId="7005"/>
    <cellStyle name="20% - 강조색4 2 3 2 2 3 2 4" xfId="7006"/>
    <cellStyle name="20% - 강조색4 2 3 2 2 3 2 5" xfId="7007"/>
    <cellStyle name="20% - 강조색4 2 3 2 2 3 2 6" xfId="7008"/>
    <cellStyle name="20% - 강조색4 2 3 2 2 3 3" xfId="7009"/>
    <cellStyle name="20% - 강조색4 2 3 2 2 3 3 2" xfId="7010"/>
    <cellStyle name="20% - 강조색4 2 3 2 2 3 3 2 2" xfId="7011"/>
    <cellStyle name="20% - 강조색4 2 3 2 2 3 3 2 3" xfId="7012"/>
    <cellStyle name="20% - 강조색4 2 3 2 2 3 3 2 4" xfId="7013"/>
    <cellStyle name="20% - 강조색4 2 3 2 2 3 3 2 5" xfId="7014"/>
    <cellStyle name="20% - 강조색4 2 3 2 2 3 3 3" xfId="7015"/>
    <cellStyle name="20% - 강조색4 2 3 2 2 3 3 4" xfId="7016"/>
    <cellStyle name="20% - 강조색4 2 3 2 2 3 3 5" xfId="7017"/>
    <cellStyle name="20% - 강조색4 2 3 2 2 3 3 6" xfId="7018"/>
    <cellStyle name="20% - 강조색4 2 3 2 2 3 4" xfId="7019"/>
    <cellStyle name="20% - 강조색4 2 3 2 2 3 4 2" xfId="7020"/>
    <cellStyle name="20% - 강조색4 2 3 2 2 3 4 3" xfId="7021"/>
    <cellStyle name="20% - 강조색4 2 3 2 2 3 4 4" xfId="7022"/>
    <cellStyle name="20% - 강조색4 2 3 2 2 3 4 5" xfId="7023"/>
    <cellStyle name="20% - 강조색4 2 3 2 2 3 5" xfId="7024"/>
    <cellStyle name="20% - 강조색4 2 3 2 2 3 6" xfId="7025"/>
    <cellStyle name="20% - 강조색4 2 3 2 2 3 7" xfId="7026"/>
    <cellStyle name="20% - 강조색4 2 3 2 2 3 8" xfId="7027"/>
    <cellStyle name="20% - 강조색4 2 3 2 2 4" xfId="7028"/>
    <cellStyle name="20% - 강조색4 2 3 2 2 4 2" xfId="7029"/>
    <cellStyle name="20% - 강조색4 2 3 2 2 4 2 2" xfId="7030"/>
    <cellStyle name="20% - 강조색4 2 3 2 2 4 2 3" xfId="7031"/>
    <cellStyle name="20% - 강조색4 2 3 2 2 4 2 4" xfId="7032"/>
    <cellStyle name="20% - 강조색4 2 3 2 2 4 2 5" xfId="7033"/>
    <cellStyle name="20% - 강조색4 2 3 2 2 4 3" xfId="7034"/>
    <cellStyle name="20% - 강조색4 2 3 2 2 4 4" xfId="7035"/>
    <cellStyle name="20% - 강조색4 2 3 2 2 4 5" xfId="7036"/>
    <cellStyle name="20% - 강조색4 2 3 2 2 4 6" xfId="7037"/>
    <cellStyle name="20% - 강조색4 2 3 2 2 5" xfId="7038"/>
    <cellStyle name="20% - 강조색4 2 3 2 2 5 2" xfId="7039"/>
    <cellStyle name="20% - 강조색4 2 3 2 2 5 2 2" xfId="7040"/>
    <cellStyle name="20% - 강조색4 2 3 2 2 5 2 3" xfId="7041"/>
    <cellStyle name="20% - 강조색4 2 3 2 2 5 2 4" xfId="7042"/>
    <cellStyle name="20% - 강조색4 2 3 2 2 5 2 5" xfId="7043"/>
    <cellStyle name="20% - 강조색4 2 3 2 2 5 3" xfId="7044"/>
    <cellStyle name="20% - 강조색4 2 3 2 2 5 4" xfId="7045"/>
    <cellStyle name="20% - 강조색4 2 3 2 2 5 5" xfId="7046"/>
    <cellStyle name="20% - 강조색4 2 3 2 2 5 6" xfId="7047"/>
    <cellStyle name="20% - 강조색4 2 3 2 2 6" xfId="7048"/>
    <cellStyle name="20% - 강조색4 2 3 2 2 6 2" xfId="7049"/>
    <cellStyle name="20% - 강조색4 2 3 2 2 6 3" xfId="7050"/>
    <cellStyle name="20% - 강조색4 2 3 2 2 6 4" xfId="7051"/>
    <cellStyle name="20% - 강조색4 2 3 2 2 6 5" xfId="7052"/>
    <cellStyle name="20% - 강조색4 2 3 2 2 7" xfId="7053"/>
    <cellStyle name="20% - 강조색4 2 3 2 2 8" xfId="7054"/>
    <cellStyle name="20% - 강조색4 2 3 2 2 9" xfId="7055"/>
    <cellStyle name="20% - 강조색4 2 3 2 3" xfId="7056"/>
    <cellStyle name="20% - 강조색4 2 3 2 3 2" xfId="7057"/>
    <cellStyle name="20% - 강조색4 2 3 2 3 2 2" xfId="7058"/>
    <cellStyle name="20% - 강조색4 2 3 2 3 2 2 2" xfId="7059"/>
    <cellStyle name="20% - 강조색4 2 3 2 3 2 2 2 2" xfId="7060"/>
    <cellStyle name="20% - 강조색4 2 3 2 3 2 2 2 3" xfId="7061"/>
    <cellStyle name="20% - 강조색4 2 3 2 3 2 2 2 4" xfId="7062"/>
    <cellStyle name="20% - 강조색4 2 3 2 3 2 2 2 5" xfId="7063"/>
    <cellStyle name="20% - 강조색4 2 3 2 3 2 2 3" xfId="7064"/>
    <cellStyle name="20% - 강조색4 2 3 2 3 2 2 4" xfId="7065"/>
    <cellStyle name="20% - 강조색4 2 3 2 3 2 2 5" xfId="7066"/>
    <cellStyle name="20% - 강조색4 2 3 2 3 2 2 6" xfId="7067"/>
    <cellStyle name="20% - 강조색4 2 3 2 3 2 3" xfId="7068"/>
    <cellStyle name="20% - 강조색4 2 3 2 3 2 3 2" xfId="7069"/>
    <cellStyle name="20% - 강조색4 2 3 2 3 2 3 2 2" xfId="7070"/>
    <cellStyle name="20% - 강조색4 2 3 2 3 2 3 2 3" xfId="7071"/>
    <cellStyle name="20% - 강조색4 2 3 2 3 2 3 2 4" xfId="7072"/>
    <cellStyle name="20% - 강조색4 2 3 2 3 2 3 2 5" xfId="7073"/>
    <cellStyle name="20% - 강조색4 2 3 2 3 2 3 3" xfId="7074"/>
    <cellStyle name="20% - 강조색4 2 3 2 3 2 3 4" xfId="7075"/>
    <cellStyle name="20% - 강조색4 2 3 2 3 2 3 5" xfId="7076"/>
    <cellStyle name="20% - 강조색4 2 3 2 3 2 3 6" xfId="7077"/>
    <cellStyle name="20% - 강조색4 2 3 2 3 2 4" xfId="7078"/>
    <cellStyle name="20% - 강조색4 2 3 2 3 2 4 2" xfId="7079"/>
    <cellStyle name="20% - 강조색4 2 3 2 3 2 4 3" xfId="7080"/>
    <cellStyle name="20% - 강조색4 2 3 2 3 2 4 4" xfId="7081"/>
    <cellStyle name="20% - 강조색4 2 3 2 3 2 4 5" xfId="7082"/>
    <cellStyle name="20% - 강조색4 2 3 2 3 2 5" xfId="7083"/>
    <cellStyle name="20% - 강조색4 2 3 2 3 2 6" xfId="7084"/>
    <cellStyle name="20% - 강조색4 2 3 2 3 2 7" xfId="7085"/>
    <cellStyle name="20% - 강조색4 2 3 2 3 2 8" xfId="7086"/>
    <cellStyle name="20% - 강조색4 2 3 2 3 3" xfId="7087"/>
    <cellStyle name="20% - 강조색4 2 3 2 3 3 2" xfId="7088"/>
    <cellStyle name="20% - 강조색4 2 3 2 3 3 2 2" xfId="7089"/>
    <cellStyle name="20% - 강조색4 2 3 2 3 3 2 3" xfId="7090"/>
    <cellStyle name="20% - 강조색4 2 3 2 3 3 2 4" xfId="7091"/>
    <cellStyle name="20% - 강조색4 2 3 2 3 3 2 5" xfId="7092"/>
    <cellStyle name="20% - 강조색4 2 3 2 3 3 3" xfId="7093"/>
    <cellStyle name="20% - 강조색4 2 3 2 3 3 4" xfId="7094"/>
    <cellStyle name="20% - 강조색4 2 3 2 3 3 5" xfId="7095"/>
    <cellStyle name="20% - 강조색4 2 3 2 3 3 6" xfId="7096"/>
    <cellStyle name="20% - 강조색4 2 3 2 3 4" xfId="7097"/>
    <cellStyle name="20% - 강조색4 2 3 2 3 4 2" xfId="7098"/>
    <cellStyle name="20% - 강조색4 2 3 2 3 4 2 2" xfId="7099"/>
    <cellStyle name="20% - 강조색4 2 3 2 3 4 2 3" xfId="7100"/>
    <cellStyle name="20% - 강조색4 2 3 2 3 4 2 4" xfId="7101"/>
    <cellStyle name="20% - 강조색4 2 3 2 3 4 2 5" xfId="7102"/>
    <cellStyle name="20% - 강조색4 2 3 2 3 4 3" xfId="7103"/>
    <cellStyle name="20% - 강조색4 2 3 2 3 4 4" xfId="7104"/>
    <cellStyle name="20% - 강조색4 2 3 2 3 4 5" xfId="7105"/>
    <cellStyle name="20% - 강조색4 2 3 2 3 4 6" xfId="7106"/>
    <cellStyle name="20% - 강조색4 2 3 2 3 5" xfId="7107"/>
    <cellStyle name="20% - 강조색4 2 3 2 3 5 2" xfId="7108"/>
    <cellStyle name="20% - 강조색4 2 3 2 3 5 3" xfId="7109"/>
    <cellStyle name="20% - 강조색4 2 3 2 3 5 4" xfId="7110"/>
    <cellStyle name="20% - 강조색4 2 3 2 3 5 5" xfId="7111"/>
    <cellStyle name="20% - 강조색4 2 3 2 3 6" xfId="7112"/>
    <cellStyle name="20% - 강조색4 2 3 2 3 7" xfId="7113"/>
    <cellStyle name="20% - 강조색4 2 3 2 3 8" xfId="7114"/>
    <cellStyle name="20% - 강조색4 2 3 2 3 9" xfId="7115"/>
    <cellStyle name="20% - 강조색4 2 3 2 4" xfId="7116"/>
    <cellStyle name="20% - 강조색4 2 3 2 4 2" xfId="7117"/>
    <cellStyle name="20% - 강조색4 2 3 2 4 2 2" xfId="7118"/>
    <cellStyle name="20% - 강조색4 2 3 2 4 2 2 2" xfId="7119"/>
    <cellStyle name="20% - 강조색4 2 3 2 4 2 2 3" xfId="7120"/>
    <cellStyle name="20% - 강조색4 2 3 2 4 2 2 4" xfId="7121"/>
    <cellStyle name="20% - 강조색4 2 3 2 4 2 2 5" xfId="7122"/>
    <cellStyle name="20% - 강조색4 2 3 2 4 2 3" xfId="7123"/>
    <cellStyle name="20% - 강조색4 2 3 2 4 2 4" xfId="7124"/>
    <cellStyle name="20% - 강조색4 2 3 2 4 2 5" xfId="7125"/>
    <cellStyle name="20% - 강조색4 2 3 2 4 2 6" xfId="7126"/>
    <cellStyle name="20% - 강조색4 2 3 2 4 3" xfId="7127"/>
    <cellStyle name="20% - 강조색4 2 3 2 4 3 2" xfId="7128"/>
    <cellStyle name="20% - 강조색4 2 3 2 4 3 2 2" xfId="7129"/>
    <cellStyle name="20% - 강조색4 2 3 2 4 3 2 3" xfId="7130"/>
    <cellStyle name="20% - 강조색4 2 3 2 4 3 2 4" xfId="7131"/>
    <cellStyle name="20% - 강조색4 2 3 2 4 3 2 5" xfId="7132"/>
    <cellStyle name="20% - 강조색4 2 3 2 4 3 3" xfId="7133"/>
    <cellStyle name="20% - 강조색4 2 3 2 4 3 4" xfId="7134"/>
    <cellStyle name="20% - 강조색4 2 3 2 4 3 5" xfId="7135"/>
    <cellStyle name="20% - 강조색4 2 3 2 4 3 6" xfId="7136"/>
    <cellStyle name="20% - 강조색4 2 3 2 4 4" xfId="7137"/>
    <cellStyle name="20% - 강조색4 2 3 2 4 4 2" xfId="7138"/>
    <cellStyle name="20% - 강조색4 2 3 2 4 4 3" xfId="7139"/>
    <cellStyle name="20% - 강조색4 2 3 2 4 4 4" xfId="7140"/>
    <cellStyle name="20% - 강조색4 2 3 2 4 4 5" xfId="7141"/>
    <cellStyle name="20% - 강조색4 2 3 2 4 5" xfId="7142"/>
    <cellStyle name="20% - 강조색4 2 3 2 4 6" xfId="7143"/>
    <cellStyle name="20% - 강조색4 2 3 2 4 7" xfId="7144"/>
    <cellStyle name="20% - 강조색4 2 3 2 4 8" xfId="7145"/>
    <cellStyle name="20% - 강조색4 2 3 2 5" xfId="7146"/>
    <cellStyle name="20% - 강조색4 2 3 2 5 2" xfId="7147"/>
    <cellStyle name="20% - 강조색4 2 3 2 5 2 2" xfId="7148"/>
    <cellStyle name="20% - 강조색4 2 3 2 5 2 2 2" xfId="7149"/>
    <cellStyle name="20% - 강조색4 2 3 2 5 2 2 3" xfId="7150"/>
    <cellStyle name="20% - 강조색4 2 3 2 5 2 2 4" xfId="7151"/>
    <cellStyle name="20% - 강조색4 2 3 2 5 2 2 5" xfId="7152"/>
    <cellStyle name="20% - 강조색4 2 3 2 5 2 3" xfId="7153"/>
    <cellStyle name="20% - 강조색4 2 3 2 5 2 4" xfId="7154"/>
    <cellStyle name="20% - 강조색4 2 3 2 5 2 5" xfId="7155"/>
    <cellStyle name="20% - 강조색4 2 3 2 5 2 6" xfId="7156"/>
    <cellStyle name="20% - 강조색4 2 3 2 5 3" xfId="7157"/>
    <cellStyle name="20% - 강조색4 2 3 2 5 3 2" xfId="7158"/>
    <cellStyle name="20% - 강조색4 2 3 2 5 3 3" xfId="7159"/>
    <cellStyle name="20% - 강조색4 2 3 2 5 3 4" xfId="7160"/>
    <cellStyle name="20% - 강조색4 2 3 2 5 3 5" xfId="7161"/>
    <cellStyle name="20% - 강조색4 2 3 2 5 4" xfId="7162"/>
    <cellStyle name="20% - 강조색4 2 3 2 5 5" xfId="7163"/>
    <cellStyle name="20% - 강조색4 2 3 2 5 6" xfId="7164"/>
    <cellStyle name="20% - 강조색4 2 3 2 5 7" xfId="7165"/>
    <cellStyle name="20% - 강조색4 2 3 2 6" xfId="7166"/>
    <cellStyle name="20% - 강조색4 2 3 2 6 2" xfId="7167"/>
    <cellStyle name="20% - 강조색4 2 3 2 6 2 2" xfId="7168"/>
    <cellStyle name="20% - 강조색4 2 3 2 6 2 3" xfId="7169"/>
    <cellStyle name="20% - 강조색4 2 3 2 6 2 4" xfId="7170"/>
    <cellStyle name="20% - 강조색4 2 3 2 6 2 5" xfId="7171"/>
    <cellStyle name="20% - 강조색4 2 3 2 6 3" xfId="7172"/>
    <cellStyle name="20% - 강조색4 2 3 2 6 4" xfId="7173"/>
    <cellStyle name="20% - 강조색4 2 3 2 6 5" xfId="7174"/>
    <cellStyle name="20% - 강조색4 2 3 2 6 6" xfId="7175"/>
    <cellStyle name="20% - 강조색4 2 3 2 7" xfId="7176"/>
    <cellStyle name="20% - 강조색4 2 3 2 7 2" xfId="7177"/>
    <cellStyle name="20% - 강조색4 2 3 2 7 3" xfId="7178"/>
    <cellStyle name="20% - 강조색4 2 3 2 7 4" xfId="7179"/>
    <cellStyle name="20% - 강조색4 2 3 2 7 5" xfId="7180"/>
    <cellStyle name="20% - 강조색4 2 3 2 8" xfId="7181"/>
    <cellStyle name="20% - 강조색4 2 3 2 9" xfId="7182"/>
    <cellStyle name="20% - 강조색4 2 3 3" xfId="7183"/>
    <cellStyle name="20% - 강조색4 2 3 3 10" xfId="7184"/>
    <cellStyle name="20% - 강조색4 2 3 3 2" xfId="7185"/>
    <cellStyle name="20% - 강조색4 2 3 3 2 2" xfId="7186"/>
    <cellStyle name="20% - 강조색4 2 3 3 2 2 2" xfId="7187"/>
    <cellStyle name="20% - 강조색4 2 3 3 2 2 2 2" xfId="7188"/>
    <cellStyle name="20% - 강조색4 2 3 3 2 2 2 2 2" xfId="7189"/>
    <cellStyle name="20% - 강조색4 2 3 3 2 2 2 2 3" xfId="7190"/>
    <cellStyle name="20% - 강조색4 2 3 3 2 2 2 2 4" xfId="7191"/>
    <cellStyle name="20% - 강조색4 2 3 3 2 2 2 2 5" xfId="7192"/>
    <cellStyle name="20% - 강조색4 2 3 3 2 2 2 3" xfId="7193"/>
    <cellStyle name="20% - 강조색4 2 3 3 2 2 2 4" xfId="7194"/>
    <cellStyle name="20% - 강조색4 2 3 3 2 2 2 5" xfId="7195"/>
    <cellStyle name="20% - 강조색4 2 3 3 2 2 2 6" xfId="7196"/>
    <cellStyle name="20% - 강조색4 2 3 3 2 2 3" xfId="7197"/>
    <cellStyle name="20% - 강조색4 2 3 3 2 2 3 2" xfId="7198"/>
    <cellStyle name="20% - 강조색4 2 3 3 2 2 3 2 2" xfId="7199"/>
    <cellStyle name="20% - 강조색4 2 3 3 2 2 3 2 3" xfId="7200"/>
    <cellStyle name="20% - 강조색4 2 3 3 2 2 3 2 4" xfId="7201"/>
    <cellStyle name="20% - 강조색4 2 3 3 2 2 3 2 5" xfId="7202"/>
    <cellStyle name="20% - 강조색4 2 3 3 2 2 3 3" xfId="7203"/>
    <cellStyle name="20% - 강조색4 2 3 3 2 2 3 4" xfId="7204"/>
    <cellStyle name="20% - 강조색4 2 3 3 2 2 3 5" xfId="7205"/>
    <cellStyle name="20% - 강조색4 2 3 3 2 2 3 6" xfId="7206"/>
    <cellStyle name="20% - 강조색4 2 3 3 2 2 4" xfId="7207"/>
    <cellStyle name="20% - 강조색4 2 3 3 2 2 4 2" xfId="7208"/>
    <cellStyle name="20% - 강조색4 2 3 3 2 2 4 3" xfId="7209"/>
    <cellStyle name="20% - 강조색4 2 3 3 2 2 4 4" xfId="7210"/>
    <cellStyle name="20% - 강조색4 2 3 3 2 2 4 5" xfId="7211"/>
    <cellStyle name="20% - 강조색4 2 3 3 2 2 5" xfId="7212"/>
    <cellStyle name="20% - 강조색4 2 3 3 2 2 6" xfId="7213"/>
    <cellStyle name="20% - 강조색4 2 3 3 2 2 7" xfId="7214"/>
    <cellStyle name="20% - 강조색4 2 3 3 2 2 8" xfId="7215"/>
    <cellStyle name="20% - 강조색4 2 3 3 2 3" xfId="7216"/>
    <cellStyle name="20% - 강조색4 2 3 3 2 3 2" xfId="7217"/>
    <cellStyle name="20% - 강조색4 2 3 3 2 3 2 2" xfId="7218"/>
    <cellStyle name="20% - 강조색4 2 3 3 2 3 2 3" xfId="7219"/>
    <cellStyle name="20% - 강조색4 2 3 3 2 3 2 4" xfId="7220"/>
    <cellStyle name="20% - 강조색4 2 3 3 2 3 2 5" xfId="7221"/>
    <cellStyle name="20% - 강조색4 2 3 3 2 3 3" xfId="7222"/>
    <cellStyle name="20% - 강조색4 2 3 3 2 3 4" xfId="7223"/>
    <cellStyle name="20% - 강조색4 2 3 3 2 3 5" xfId="7224"/>
    <cellStyle name="20% - 강조색4 2 3 3 2 3 6" xfId="7225"/>
    <cellStyle name="20% - 강조색4 2 3 3 2 4" xfId="7226"/>
    <cellStyle name="20% - 강조색4 2 3 3 2 4 2" xfId="7227"/>
    <cellStyle name="20% - 강조색4 2 3 3 2 4 2 2" xfId="7228"/>
    <cellStyle name="20% - 강조색4 2 3 3 2 4 2 3" xfId="7229"/>
    <cellStyle name="20% - 강조색4 2 3 3 2 4 2 4" xfId="7230"/>
    <cellStyle name="20% - 강조색4 2 3 3 2 4 2 5" xfId="7231"/>
    <cellStyle name="20% - 강조색4 2 3 3 2 4 3" xfId="7232"/>
    <cellStyle name="20% - 강조색4 2 3 3 2 4 4" xfId="7233"/>
    <cellStyle name="20% - 강조색4 2 3 3 2 4 5" xfId="7234"/>
    <cellStyle name="20% - 강조색4 2 3 3 2 4 6" xfId="7235"/>
    <cellStyle name="20% - 강조색4 2 3 3 2 5" xfId="7236"/>
    <cellStyle name="20% - 강조색4 2 3 3 2 5 2" xfId="7237"/>
    <cellStyle name="20% - 강조색4 2 3 3 2 5 3" xfId="7238"/>
    <cellStyle name="20% - 강조색4 2 3 3 2 5 4" xfId="7239"/>
    <cellStyle name="20% - 강조색4 2 3 3 2 5 5" xfId="7240"/>
    <cellStyle name="20% - 강조색4 2 3 3 2 6" xfId="7241"/>
    <cellStyle name="20% - 강조색4 2 3 3 2 7" xfId="7242"/>
    <cellStyle name="20% - 강조색4 2 3 3 2 8" xfId="7243"/>
    <cellStyle name="20% - 강조색4 2 3 3 2 9" xfId="7244"/>
    <cellStyle name="20% - 강조색4 2 3 3 3" xfId="7245"/>
    <cellStyle name="20% - 강조색4 2 3 3 3 2" xfId="7246"/>
    <cellStyle name="20% - 강조색4 2 3 3 3 2 2" xfId="7247"/>
    <cellStyle name="20% - 강조색4 2 3 3 3 2 2 2" xfId="7248"/>
    <cellStyle name="20% - 강조색4 2 3 3 3 2 2 3" xfId="7249"/>
    <cellStyle name="20% - 강조색4 2 3 3 3 2 2 4" xfId="7250"/>
    <cellStyle name="20% - 강조색4 2 3 3 3 2 2 5" xfId="7251"/>
    <cellStyle name="20% - 강조색4 2 3 3 3 2 3" xfId="7252"/>
    <cellStyle name="20% - 강조색4 2 3 3 3 2 4" xfId="7253"/>
    <cellStyle name="20% - 강조색4 2 3 3 3 2 5" xfId="7254"/>
    <cellStyle name="20% - 강조색4 2 3 3 3 2 6" xfId="7255"/>
    <cellStyle name="20% - 강조색4 2 3 3 3 3" xfId="7256"/>
    <cellStyle name="20% - 강조색4 2 3 3 3 3 2" xfId="7257"/>
    <cellStyle name="20% - 강조색4 2 3 3 3 3 2 2" xfId="7258"/>
    <cellStyle name="20% - 강조색4 2 3 3 3 3 2 3" xfId="7259"/>
    <cellStyle name="20% - 강조색4 2 3 3 3 3 2 4" xfId="7260"/>
    <cellStyle name="20% - 강조색4 2 3 3 3 3 2 5" xfId="7261"/>
    <cellStyle name="20% - 강조색4 2 3 3 3 3 3" xfId="7262"/>
    <cellStyle name="20% - 강조색4 2 3 3 3 3 4" xfId="7263"/>
    <cellStyle name="20% - 강조색4 2 3 3 3 3 5" xfId="7264"/>
    <cellStyle name="20% - 강조색4 2 3 3 3 3 6" xfId="7265"/>
    <cellStyle name="20% - 강조색4 2 3 3 3 4" xfId="7266"/>
    <cellStyle name="20% - 강조색4 2 3 3 3 4 2" xfId="7267"/>
    <cellStyle name="20% - 강조색4 2 3 3 3 4 3" xfId="7268"/>
    <cellStyle name="20% - 강조색4 2 3 3 3 4 4" xfId="7269"/>
    <cellStyle name="20% - 강조색4 2 3 3 3 4 5" xfId="7270"/>
    <cellStyle name="20% - 강조색4 2 3 3 3 5" xfId="7271"/>
    <cellStyle name="20% - 강조색4 2 3 3 3 6" xfId="7272"/>
    <cellStyle name="20% - 강조색4 2 3 3 3 7" xfId="7273"/>
    <cellStyle name="20% - 강조색4 2 3 3 3 8" xfId="7274"/>
    <cellStyle name="20% - 강조색4 2 3 3 4" xfId="7275"/>
    <cellStyle name="20% - 강조색4 2 3 3 4 2" xfId="7276"/>
    <cellStyle name="20% - 강조색4 2 3 3 4 2 2" xfId="7277"/>
    <cellStyle name="20% - 강조색4 2 3 3 4 2 3" xfId="7278"/>
    <cellStyle name="20% - 강조색4 2 3 3 4 2 4" xfId="7279"/>
    <cellStyle name="20% - 강조색4 2 3 3 4 2 5" xfId="7280"/>
    <cellStyle name="20% - 강조색4 2 3 3 4 3" xfId="7281"/>
    <cellStyle name="20% - 강조색4 2 3 3 4 4" xfId="7282"/>
    <cellStyle name="20% - 강조색4 2 3 3 4 5" xfId="7283"/>
    <cellStyle name="20% - 강조색4 2 3 3 4 6" xfId="7284"/>
    <cellStyle name="20% - 강조색4 2 3 3 5" xfId="7285"/>
    <cellStyle name="20% - 강조색4 2 3 3 5 2" xfId="7286"/>
    <cellStyle name="20% - 강조색4 2 3 3 5 2 2" xfId="7287"/>
    <cellStyle name="20% - 강조색4 2 3 3 5 2 3" xfId="7288"/>
    <cellStyle name="20% - 강조색4 2 3 3 5 2 4" xfId="7289"/>
    <cellStyle name="20% - 강조색4 2 3 3 5 2 5" xfId="7290"/>
    <cellStyle name="20% - 강조색4 2 3 3 5 3" xfId="7291"/>
    <cellStyle name="20% - 강조색4 2 3 3 5 4" xfId="7292"/>
    <cellStyle name="20% - 강조색4 2 3 3 5 5" xfId="7293"/>
    <cellStyle name="20% - 강조색4 2 3 3 5 6" xfId="7294"/>
    <cellStyle name="20% - 강조색4 2 3 3 6" xfId="7295"/>
    <cellStyle name="20% - 강조색4 2 3 3 6 2" xfId="7296"/>
    <cellStyle name="20% - 강조색4 2 3 3 6 3" xfId="7297"/>
    <cellStyle name="20% - 강조색4 2 3 3 6 4" xfId="7298"/>
    <cellStyle name="20% - 강조색4 2 3 3 6 5" xfId="7299"/>
    <cellStyle name="20% - 강조색4 2 3 3 7" xfId="7300"/>
    <cellStyle name="20% - 강조색4 2 3 3 8" xfId="7301"/>
    <cellStyle name="20% - 강조색4 2 3 3 9" xfId="7302"/>
    <cellStyle name="20% - 강조색4 2 3 4" xfId="7303"/>
    <cellStyle name="20% - 강조색4 2 3 4 2" xfId="7304"/>
    <cellStyle name="20% - 강조색4 2 3 4 2 2" xfId="7305"/>
    <cellStyle name="20% - 강조색4 2 3 4 2 2 2" xfId="7306"/>
    <cellStyle name="20% - 강조색4 2 3 4 2 2 2 2" xfId="7307"/>
    <cellStyle name="20% - 강조색4 2 3 4 2 2 2 3" xfId="7308"/>
    <cellStyle name="20% - 강조색4 2 3 4 2 2 2 4" xfId="7309"/>
    <cellStyle name="20% - 강조색4 2 3 4 2 2 2 5" xfId="7310"/>
    <cellStyle name="20% - 강조색4 2 3 4 2 2 3" xfId="7311"/>
    <cellStyle name="20% - 강조색4 2 3 4 2 2 4" xfId="7312"/>
    <cellStyle name="20% - 강조색4 2 3 4 2 2 5" xfId="7313"/>
    <cellStyle name="20% - 강조색4 2 3 4 2 2 6" xfId="7314"/>
    <cellStyle name="20% - 강조색4 2 3 4 2 3" xfId="7315"/>
    <cellStyle name="20% - 강조색4 2 3 4 2 3 2" xfId="7316"/>
    <cellStyle name="20% - 강조색4 2 3 4 2 3 2 2" xfId="7317"/>
    <cellStyle name="20% - 강조색4 2 3 4 2 3 2 3" xfId="7318"/>
    <cellStyle name="20% - 강조색4 2 3 4 2 3 2 4" xfId="7319"/>
    <cellStyle name="20% - 강조색4 2 3 4 2 3 2 5" xfId="7320"/>
    <cellStyle name="20% - 강조색4 2 3 4 2 3 3" xfId="7321"/>
    <cellStyle name="20% - 강조색4 2 3 4 2 3 4" xfId="7322"/>
    <cellStyle name="20% - 강조색4 2 3 4 2 3 5" xfId="7323"/>
    <cellStyle name="20% - 강조색4 2 3 4 2 3 6" xfId="7324"/>
    <cellStyle name="20% - 강조색4 2 3 4 2 4" xfId="7325"/>
    <cellStyle name="20% - 강조색4 2 3 4 2 4 2" xfId="7326"/>
    <cellStyle name="20% - 강조색4 2 3 4 2 4 3" xfId="7327"/>
    <cellStyle name="20% - 강조색4 2 3 4 2 4 4" xfId="7328"/>
    <cellStyle name="20% - 강조색4 2 3 4 2 4 5" xfId="7329"/>
    <cellStyle name="20% - 강조색4 2 3 4 2 5" xfId="7330"/>
    <cellStyle name="20% - 강조색4 2 3 4 2 6" xfId="7331"/>
    <cellStyle name="20% - 강조색4 2 3 4 2 7" xfId="7332"/>
    <cellStyle name="20% - 강조색4 2 3 4 2 8" xfId="7333"/>
    <cellStyle name="20% - 강조색4 2 3 4 3" xfId="7334"/>
    <cellStyle name="20% - 강조색4 2 3 4 3 2" xfId="7335"/>
    <cellStyle name="20% - 강조색4 2 3 4 3 2 2" xfId="7336"/>
    <cellStyle name="20% - 강조색4 2 3 4 3 2 3" xfId="7337"/>
    <cellStyle name="20% - 강조색4 2 3 4 3 2 4" xfId="7338"/>
    <cellStyle name="20% - 강조색4 2 3 4 3 2 5" xfId="7339"/>
    <cellStyle name="20% - 강조색4 2 3 4 3 3" xfId="7340"/>
    <cellStyle name="20% - 강조색4 2 3 4 3 4" xfId="7341"/>
    <cellStyle name="20% - 강조색4 2 3 4 3 5" xfId="7342"/>
    <cellStyle name="20% - 강조색4 2 3 4 3 6" xfId="7343"/>
    <cellStyle name="20% - 강조색4 2 3 4 4" xfId="7344"/>
    <cellStyle name="20% - 강조색4 2 3 4 4 2" xfId="7345"/>
    <cellStyle name="20% - 강조색4 2 3 4 4 2 2" xfId="7346"/>
    <cellStyle name="20% - 강조색4 2 3 4 4 2 3" xfId="7347"/>
    <cellStyle name="20% - 강조색4 2 3 4 4 2 4" xfId="7348"/>
    <cellStyle name="20% - 강조색4 2 3 4 4 2 5" xfId="7349"/>
    <cellStyle name="20% - 강조색4 2 3 4 4 3" xfId="7350"/>
    <cellStyle name="20% - 강조색4 2 3 4 4 4" xfId="7351"/>
    <cellStyle name="20% - 강조색4 2 3 4 4 5" xfId="7352"/>
    <cellStyle name="20% - 강조색4 2 3 4 4 6" xfId="7353"/>
    <cellStyle name="20% - 강조색4 2 3 4 5" xfId="7354"/>
    <cellStyle name="20% - 강조색4 2 3 4 5 2" xfId="7355"/>
    <cellStyle name="20% - 강조색4 2 3 4 5 3" xfId="7356"/>
    <cellStyle name="20% - 강조색4 2 3 4 5 4" xfId="7357"/>
    <cellStyle name="20% - 강조색4 2 3 4 5 5" xfId="7358"/>
    <cellStyle name="20% - 강조색4 2 3 4 6" xfId="7359"/>
    <cellStyle name="20% - 강조색4 2 3 4 7" xfId="7360"/>
    <cellStyle name="20% - 강조색4 2 3 4 8" xfId="7361"/>
    <cellStyle name="20% - 강조색4 2 3 4 9" xfId="7362"/>
    <cellStyle name="20% - 강조색4 2 3 5" xfId="7363"/>
    <cellStyle name="20% - 강조색4 2 3 5 2" xfId="7364"/>
    <cellStyle name="20% - 강조색4 2 3 5 2 2" xfId="7365"/>
    <cellStyle name="20% - 강조색4 2 3 5 2 2 2" xfId="7366"/>
    <cellStyle name="20% - 강조색4 2 3 5 2 2 3" xfId="7367"/>
    <cellStyle name="20% - 강조색4 2 3 5 2 2 4" xfId="7368"/>
    <cellStyle name="20% - 강조색4 2 3 5 2 2 5" xfId="7369"/>
    <cellStyle name="20% - 강조색4 2 3 5 2 3" xfId="7370"/>
    <cellStyle name="20% - 강조색4 2 3 5 2 4" xfId="7371"/>
    <cellStyle name="20% - 강조색4 2 3 5 2 5" xfId="7372"/>
    <cellStyle name="20% - 강조색4 2 3 5 2 6" xfId="7373"/>
    <cellStyle name="20% - 강조색4 2 3 5 3" xfId="7374"/>
    <cellStyle name="20% - 강조색4 2 3 5 3 2" xfId="7375"/>
    <cellStyle name="20% - 강조색4 2 3 5 3 2 2" xfId="7376"/>
    <cellStyle name="20% - 강조색4 2 3 5 3 2 3" xfId="7377"/>
    <cellStyle name="20% - 강조색4 2 3 5 3 2 4" xfId="7378"/>
    <cellStyle name="20% - 강조색4 2 3 5 3 2 5" xfId="7379"/>
    <cellStyle name="20% - 강조색4 2 3 5 3 3" xfId="7380"/>
    <cellStyle name="20% - 강조색4 2 3 5 3 4" xfId="7381"/>
    <cellStyle name="20% - 강조색4 2 3 5 3 5" xfId="7382"/>
    <cellStyle name="20% - 강조색4 2 3 5 3 6" xfId="7383"/>
    <cellStyle name="20% - 강조색4 2 3 5 4" xfId="7384"/>
    <cellStyle name="20% - 강조색4 2 3 5 4 2" xfId="7385"/>
    <cellStyle name="20% - 강조색4 2 3 5 4 3" xfId="7386"/>
    <cellStyle name="20% - 강조색4 2 3 5 4 4" xfId="7387"/>
    <cellStyle name="20% - 강조색4 2 3 5 4 5" xfId="7388"/>
    <cellStyle name="20% - 강조색4 2 3 5 5" xfId="7389"/>
    <cellStyle name="20% - 강조색4 2 3 5 6" xfId="7390"/>
    <cellStyle name="20% - 강조색4 2 3 5 7" xfId="7391"/>
    <cellStyle name="20% - 강조색4 2 3 5 8" xfId="7392"/>
    <cellStyle name="20% - 강조색4 2 3 6" xfId="7393"/>
    <cellStyle name="20% - 강조색4 2 3 6 2" xfId="7394"/>
    <cellStyle name="20% - 강조색4 2 3 6 2 2" xfId="7395"/>
    <cellStyle name="20% - 강조색4 2 3 6 2 2 2" xfId="7396"/>
    <cellStyle name="20% - 강조색4 2 3 6 2 2 3" xfId="7397"/>
    <cellStyle name="20% - 강조색4 2 3 6 2 2 4" xfId="7398"/>
    <cellStyle name="20% - 강조색4 2 3 6 2 2 5" xfId="7399"/>
    <cellStyle name="20% - 강조색4 2 3 6 2 3" xfId="7400"/>
    <cellStyle name="20% - 강조색4 2 3 6 2 4" xfId="7401"/>
    <cellStyle name="20% - 강조색4 2 3 6 2 5" xfId="7402"/>
    <cellStyle name="20% - 강조색4 2 3 6 2 6" xfId="7403"/>
    <cellStyle name="20% - 강조색4 2 3 6 3" xfId="7404"/>
    <cellStyle name="20% - 강조색4 2 3 6 3 2" xfId="7405"/>
    <cellStyle name="20% - 강조색4 2 3 6 3 3" xfId="7406"/>
    <cellStyle name="20% - 강조색4 2 3 6 3 4" xfId="7407"/>
    <cellStyle name="20% - 강조색4 2 3 6 3 5" xfId="7408"/>
    <cellStyle name="20% - 강조색4 2 3 6 4" xfId="7409"/>
    <cellStyle name="20% - 강조색4 2 3 6 5" xfId="7410"/>
    <cellStyle name="20% - 강조색4 2 3 6 6" xfId="7411"/>
    <cellStyle name="20% - 강조색4 2 3 6 7" xfId="7412"/>
    <cellStyle name="20% - 강조색4 2 3 7" xfId="7413"/>
    <cellStyle name="20% - 강조색4 2 3 7 2" xfId="7414"/>
    <cellStyle name="20% - 강조색4 2 3 7 2 2" xfId="7415"/>
    <cellStyle name="20% - 강조색4 2 3 7 2 3" xfId="7416"/>
    <cellStyle name="20% - 강조색4 2 3 7 2 4" xfId="7417"/>
    <cellStyle name="20% - 강조색4 2 3 7 2 5" xfId="7418"/>
    <cellStyle name="20% - 강조색4 2 3 7 3" xfId="7419"/>
    <cellStyle name="20% - 강조색4 2 3 7 4" xfId="7420"/>
    <cellStyle name="20% - 강조색4 2 3 7 5" xfId="7421"/>
    <cellStyle name="20% - 강조색4 2 3 7 6" xfId="7422"/>
    <cellStyle name="20% - 강조색4 2 3 8" xfId="7423"/>
    <cellStyle name="20% - 강조색4 2 3 8 2" xfId="7424"/>
    <cellStyle name="20% - 강조색4 2 3 8 3" xfId="7425"/>
    <cellStyle name="20% - 강조색4 2 3 8 4" xfId="7426"/>
    <cellStyle name="20% - 강조색4 2 3 8 5" xfId="7427"/>
    <cellStyle name="20% - 강조색4 2 3 9" xfId="7428"/>
    <cellStyle name="20% - 강조색4 2 30" xfId="7429"/>
    <cellStyle name="20% - 강조색4 2 31" xfId="7430"/>
    <cellStyle name="20% - 강조색4 2 32" xfId="7431"/>
    <cellStyle name="20% - 강조색4 2 33" xfId="7432"/>
    <cellStyle name="20% - 강조색4 2 34" xfId="7433"/>
    <cellStyle name="20% - 강조색4 2 35" xfId="7434"/>
    <cellStyle name="20% - 강조색4 2 36" xfId="7435"/>
    <cellStyle name="20% - 강조색4 2 37" xfId="7436"/>
    <cellStyle name="20% - 강조색4 2 38" xfId="7437"/>
    <cellStyle name="20% - 강조색4 2 39" xfId="7438"/>
    <cellStyle name="20% - 강조색4 2 4" xfId="7439"/>
    <cellStyle name="20% - 강조색4 2 4 10" xfId="7440"/>
    <cellStyle name="20% - 강조색4 2 4 2" xfId="7441"/>
    <cellStyle name="20% - 강조색4 2 4 2 2" xfId="7442"/>
    <cellStyle name="20% - 강조색4 2 4 2 2 2" xfId="7443"/>
    <cellStyle name="20% - 강조색4 2 4 2 2 2 2" xfId="7444"/>
    <cellStyle name="20% - 강조색4 2 4 2 2 2 2 2" xfId="7445"/>
    <cellStyle name="20% - 강조색4 2 4 2 2 2 2 3" xfId="7446"/>
    <cellStyle name="20% - 강조색4 2 4 2 2 2 2 4" xfId="7447"/>
    <cellStyle name="20% - 강조색4 2 4 2 2 2 2 5" xfId="7448"/>
    <cellStyle name="20% - 강조색4 2 4 2 2 2 3" xfId="7449"/>
    <cellStyle name="20% - 강조색4 2 4 2 2 2 4" xfId="7450"/>
    <cellStyle name="20% - 강조색4 2 4 2 2 2 5" xfId="7451"/>
    <cellStyle name="20% - 강조색4 2 4 2 2 2 6" xfId="7452"/>
    <cellStyle name="20% - 강조색4 2 4 2 2 3" xfId="7453"/>
    <cellStyle name="20% - 강조색4 2 4 2 2 3 2" xfId="7454"/>
    <cellStyle name="20% - 강조색4 2 4 2 2 3 2 2" xfId="7455"/>
    <cellStyle name="20% - 강조색4 2 4 2 2 3 2 3" xfId="7456"/>
    <cellStyle name="20% - 강조색4 2 4 2 2 3 2 4" xfId="7457"/>
    <cellStyle name="20% - 강조색4 2 4 2 2 3 2 5" xfId="7458"/>
    <cellStyle name="20% - 강조색4 2 4 2 2 3 3" xfId="7459"/>
    <cellStyle name="20% - 강조색4 2 4 2 2 3 4" xfId="7460"/>
    <cellStyle name="20% - 강조색4 2 4 2 2 3 5" xfId="7461"/>
    <cellStyle name="20% - 강조색4 2 4 2 2 3 6" xfId="7462"/>
    <cellStyle name="20% - 강조색4 2 4 2 2 4" xfId="7463"/>
    <cellStyle name="20% - 강조색4 2 4 2 2 4 2" xfId="7464"/>
    <cellStyle name="20% - 강조색4 2 4 2 2 4 3" xfId="7465"/>
    <cellStyle name="20% - 강조색4 2 4 2 2 4 4" xfId="7466"/>
    <cellStyle name="20% - 강조색4 2 4 2 2 4 5" xfId="7467"/>
    <cellStyle name="20% - 강조색4 2 4 2 2 5" xfId="7468"/>
    <cellStyle name="20% - 강조색4 2 4 2 2 6" xfId="7469"/>
    <cellStyle name="20% - 강조색4 2 4 2 2 7" xfId="7470"/>
    <cellStyle name="20% - 강조색4 2 4 2 2 8" xfId="7471"/>
    <cellStyle name="20% - 강조색4 2 4 2 3" xfId="7472"/>
    <cellStyle name="20% - 강조색4 2 4 2 3 2" xfId="7473"/>
    <cellStyle name="20% - 강조색4 2 4 2 3 2 2" xfId="7474"/>
    <cellStyle name="20% - 강조색4 2 4 2 3 2 3" xfId="7475"/>
    <cellStyle name="20% - 강조색4 2 4 2 3 2 4" xfId="7476"/>
    <cellStyle name="20% - 강조색4 2 4 2 3 2 5" xfId="7477"/>
    <cellStyle name="20% - 강조색4 2 4 2 3 3" xfId="7478"/>
    <cellStyle name="20% - 강조색4 2 4 2 3 4" xfId="7479"/>
    <cellStyle name="20% - 강조색4 2 4 2 3 5" xfId="7480"/>
    <cellStyle name="20% - 강조색4 2 4 2 3 6" xfId="7481"/>
    <cellStyle name="20% - 강조색4 2 4 2 4" xfId="7482"/>
    <cellStyle name="20% - 강조색4 2 4 2 4 2" xfId="7483"/>
    <cellStyle name="20% - 강조색4 2 4 2 4 2 2" xfId="7484"/>
    <cellStyle name="20% - 강조색4 2 4 2 4 2 3" xfId="7485"/>
    <cellStyle name="20% - 강조색4 2 4 2 4 2 4" xfId="7486"/>
    <cellStyle name="20% - 강조색4 2 4 2 4 2 5" xfId="7487"/>
    <cellStyle name="20% - 강조색4 2 4 2 4 3" xfId="7488"/>
    <cellStyle name="20% - 강조색4 2 4 2 4 4" xfId="7489"/>
    <cellStyle name="20% - 강조색4 2 4 2 4 5" xfId="7490"/>
    <cellStyle name="20% - 강조색4 2 4 2 4 6" xfId="7491"/>
    <cellStyle name="20% - 강조색4 2 4 2 5" xfId="7492"/>
    <cellStyle name="20% - 강조색4 2 4 2 5 2" xfId="7493"/>
    <cellStyle name="20% - 강조색4 2 4 2 5 3" xfId="7494"/>
    <cellStyle name="20% - 강조색4 2 4 2 5 4" xfId="7495"/>
    <cellStyle name="20% - 강조색4 2 4 2 5 5" xfId="7496"/>
    <cellStyle name="20% - 강조색4 2 4 2 6" xfId="7497"/>
    <cellStyle name="20% - 강조색4 2 4 2 7" xfId="7498"/>
    <cellStyle name="20% - 강조색4 2 4 2 8" xfId="7499"/>
    <cellStyle name="20% - 강조색4 2 4 2 9" xfId="7500"/>
    <cellStyle name="20% - 강조색4 2 4 3" xfId="7501"/>
    <cellStyle name="20% - 강조색4 2 4 3 2" xfId="7502"/>
    <cellStyle name="20% - 강조색4 2 4 3 2 2" xfId="7503"/>
    <cellStyle name="20% - 강조색4 2 4 3 2 2 2" xfId="7504"/>
    <cellStyle name="20% - 강조색4 2 4 3 2 2 3" xfId="7505"/>
    <cellStyle name="20% - 강조색4 2 4 3 2 2 4" xfId="7506"/>
    <cellStyle name="20% - 강조색4 2 4 3 2 2 5" xfId="7507"/>
    <cellStyle name="20% - 강조색4 2 4 3 2 3" xfId="7508"/>
    <cellStyle name="20% - 강조색4 2 4 3 2 4" xfId="7509"/>
    <cellStyle name="20% - 강조색4 2 4 3 2 5" xfId="7510"/>
    <cellStyle name="20% - 강조색4 2 4 3 2 6" xfId="7511"/>
    <cellStyle name="20% - 강조색4 2 4 3 3" xfId="7512"/>
    <cellStyle name="20% - 강조색4 2 4 3 3 2" xfId="7513"/>
    <cellStyle name="20% - 강조색4 2 4 3 3 2 2" xfId="7514"/>
    <cellStyle name="20% - 강조색4 2 4 3 3 2 3" xfId="7515"/>
    <cellStyle name="20% - 강조색4 2 4 3 3 2 4" xfId="7516"/>
    <cellStyle name="20% - 강조색4 2 4 3 3 2 5" xfId="7517"/>
    <cellStyle name="20% - 강조색4 2 4 3 3 3" xfId="7518"/>
    <cellStyle name="20% - 강조색4 2 4 3 3 4" xfId="7519"/>
    <cellStyle name="20% - 강조색4 2 4 3 3 5" xfId="7520"/>
    <cellStyle name="20% - 강조색4 2 4 3 3 6" xfId="7521"/>
    <cellStyle name="20% - 강조색4 2 4 3 4" xfId="7522"/>
    <cellStyle name="20% - 강조색4 2 4 3 4 2" xfId="7523"/>
    <cellStyle name="20% - 강조색4 2 4 3 4 3" xfId="7524"/>
    <cellStyle name="20% - 강조색4 2 4 3 4 4" xfId="7525"/>
    <cellStyle name="20% - 강조색4 2 4 3 4 5" xfId="7526"/>
    <cellStyle name="20% - 강조색4 2 4 3 5" xfId="7527"/>
    <cellStyle name="20% - 강조색4 2 4 3 6" xfId="7528"/>
    <cellStyle name="20% - 강조색4 2 4 3 7" xfId="7529"/>
    <cellStyle name="20% - 강조색4 2 4 3 8" xfId="7530"/>
    <cellStyle name="20% - 강조색4 2 4 4" xfId="7531"/>
    <cellStyle name="20% - 강조색4 2 4 4 2" xfId="7532"/>
    <cellStyle name="20% - 강조색4 2 4 4 2 2" xfId="7533"/>
    <cellStyle name="20% - 강조색4 2 4 4 2 2 2" xfId="7534"/>
    <cellStyle name="20% - 강조색4 2 4 4 2 2 3" xfId="7535"/>
    <cellStyle name="20% - 강조색4 2 4 4 2 2 4" xfId="7536"/>
    <cellStyle name="20% - 강조색4 2 4 4 2 2 5" xfId="7537"/>
    <cellStyle name="20% - 강조색4 2 4 4 2 3" xfId="7538"/>
    <cellStyle name="20% - 강조색4 2 4 4 2 4" xfId="7539"/>
    <cellStyle name="20% - 강조색4 2 4 4 2 5" xfId="7540"/>
    <cellStyle name="20% - 강조색4 2 4 4 2 6" xfId="7541"/>
    <cellStyle name="20% - 강조색4 2 4 4 3" xfId="7542"/>
    <cellStyle name="20% - 강조색4 2 4 4 3 2" xfId="7543"/>
    <cellStyle name="20% - 강조색4 2 4 4 3 3" xfId="7544"/>
    <cellStyle name="20% - 강조색4 2 4 4 3 4" xfId="7545"/>
    <cellStyle name="20% - 강조색4 2 4 4 3 5" xfId="7546"/>
    <cellStyle name="20% - 강조색4 2 4 4 4" xfId="7547"/>
    <cellStyle name="20% - 강조색4 2 4 4 5" xfId="7548"/>
    <cellStyle name="20% - 강조색4 2 4 4 6" xfId="7549"/>
    <cellStyle name="20% - 강조색4 2 4 4 7" xfId="7550"/>
    <cellStyle name="20% - 강조색4 2 4 5" xfId="7551"/>
    <cellStyle name="20% - 강조색4 2 4 5 2" xfId="7552"/>
    <cellStyle name="20% - 강조색4 2 4 5 2 2" xfId="7553"/>
    <cellStyle name="20% - 강조색4 2 4 5 2 3" xfId="7554"/>
    <cellStyle name="20% - 강조색4 2 4 5 2 4" xfId="7555"/>
    <cellStyle name="20% - 강조색4 2 4 5 2 5" xfId="7556"/>
    <cellStyle name="20% - 강조색4 2 4 5 3" xfId="7557"/>
    <cellStyle name="20% - 강조색4 2 4 5 4" xfId="7558"/>
    <cellStyle name="20% - 강조색4 2 4 5 5" xfId="7559"/>
    <cellStyle name="20% - 강조색4 2 4 5 6" xfId="7560"/>
    <cellStyle name="20% - 강조색4 2 4 6" xfId="7561"/>
    <cellStyle name="20% - 강조색4 2 4 6 2" xfId="7562"/>
    <cellStyle name="20% - 강조색4 2 4 6 3" xfId="7563"/>
    <cellStyle name="20% - 강조색4 2 4 6 4" xfId="7564"/>
    <cellStyle name="20% - 강조색4 2 4 6 5" xfId="7565"/>
    <cellStyle name="20% - 강조색4 2 4 7" xfId="7566"/>
    <cellStyle name="20% - 강조색4 2 4 8" xfId="7567"/>
    <cellStyle name="20% - 강조색4 2 4 9" xfId="7568"/>
    <cellStyle name="20% - 강조색4 2 40" xfId="7569"/>
    <cellStyle name="20% - 강조색4 2 41" xfId="7570"/>
    <cellStyle name="20% - 강조색4 2 42" xfId="7571"/>
    <cellStyle name="20% - 강조색4 2 43" xfId="7572"/>
    <cellStyle name="20% - 강조색4 2 44" xfId="7573"/>
    <cellStyle name="20% - 강조색4 2 45" xfId="7574"/>
    <cellStyle name="20% - 강조색4 2 46" xfId="7575"/>
    <cellStyle name="20% - 강조색4 2 47" xfId="7576"/>
    <cellStyle name="20% - 강조색4 2 48" xfId="7577"/>
    <cellStyle name="20% - 강조색4 2 5" xfId="7578"/>
    <cellStyle name="20% - 강조색4 2 5 2" xfId="7579"/>
    <cellStyle name="20% - 강조색4 2 5 2 2" xfId="7580"/>
    <cellStyle name="20% - 강조색4 2 5 2 2 2" xfId="7581"/>
    <cellStyle name="20% - 강조색4 2 5 2 2 2 2" xfId="7582"/>
    <cellStyle name="20% - 강조색4 2 5 2 2 2 3" xfId="7583"/>
    <cellStyle name="20% - 강조색4 2 5 2 2 2 4" xfId="7584"/>
    <cellStyle name="20% - 강조색4 2 5 2 2 2 5" xfId="7585"/>
    <cellStyle name="20% - 강조색4 2 5 2 2 3" xfId="7586"/>
    <cellStyle name="20% - 강조색4 2 5 2 2 4" xfId="7587"/>
    <cellStyle name="20% - 강조색4 2 5 2 2 5" xfId="7588"/>
    <cellStyle name="20% - 강조색4 2 5 2 2 6" xfId="7589"/>
    <cellStyle name="20% - 강조색4 2 5 2 3" xfId="7590"/>
    <cellStyle name="20% - 강조색4 2 5 2 3 2" xfId="7591"/>
    <cellStyle name="20% - 강조색4 2 5 2 3 2 2" xfId="7592"/>
    <cellStyle name="20% - 강조색4 2 5 2 3 2 3" xfId="7593"/>
    <cellStyle name="20% - 강조색4 2 5 2 3 2 4" xfId="7594"/>
    <cellStyle name="20% - 강조색4 2 5 2 3 2 5" xfId="7595"/>
    <cellStyle name="20% - 강조색4 2 5 2 3 3" xfId="7596"/>
    <cellStyle name="20% - 강조색4 2 5 2 3 4" xfId="7597"/>
    <cellStyle name="20% - 강조색4 2 5 2 3 5" xfId="7598"/>
    <cellStyle name="20% - 강조색4 2 5 2 3 6" xfId="7599"/>
    <cellStyle name="20% - 강조색4 2 5 2 4" xfId="7600"/>
    <cellStyle name="20% - 강조색4 2 5 2 4 2" xfId="7601"/>
    <cellStyle name="20% - 강조색4 2 5 2 4 3" xfId="7602"/>
    <cellStyle name="20% - 강조색4 2 5 2 4 4" xfId="7603"/>
    <cellStyle name="20% - 강조색4 2 5 2 4 5" xfId="7604"/>
    <cellStyle name="20% - 강조색4 2 5 2 5" xfId="7605"/>
    <cellStyle name="20% - 강조색4 2 5 2 6" xfId="7606"/>
    <cellStyle name="20% - 강조색4 2 5 2 7" xfId="7607"/>
    <cellStyle name="20% - 강조색4 2 5 2 8" xfId="7608"/>
    <cellStyle name="20% - 강조색4 2 5 3" xfId="7609"/>
    <cellStyle name="20% - 강조색4 2 5 3 2" xfId="7610"/>
    <cellStyle name="20% - 강조색4 2 5 3 2 2" xfId="7611"/>
    <cellStyle name="20% - 강조색4 2 5 3 2 3" xfId="7612"/>
    <cellStyle name="20% - 강조색4 2 5 3 2 4" xfId="7613"/>
    <cellStyle name="20% - 강조색4 2 5 3 2 5" xfId="7614"/>
    <cellStyle name="20% - 강조색4 2 5 3 3" xfId="7615"/>
    <cellStyle name="20% - 강조색4 2 5 3 4" xfId="7616"/>
    <cellStyle name="20% - 강조색4 2 5 3 5" xfId="7617"/>
    <cellStyle name="20% - 강조색4 2 5 3 6" xfId="7618"/>
    <cellStyle name="20% - 강조색4 2 5 4" xfId="7619"/>
    <cellStyle name="20% - 강조색4 2 5 4 2" xfId="7620"/>
    <cellStyle name="20% - 강조색4 2 5 4 2 2" xfId="7621"/>
    <cellStyle name="20% - 강조색4 2 5 4 2 3" xfId="7622"/>
    <cellStyle name="20% - 강조색4 2 5 4 2 4" xfId="7623"/>
    <cellStyle name="20% - 강조색4 2 5 4 2 5" xfId="7624"/>
    <cellStyle name="20% - 강조색4 2 5 4 3" xfId="7625"/>
    <cellStyle name="20% - 강조색4 2 5 4 4" xfId="7626"/>
    <cellStyle name="20% - 강조색4 2 5 4 5" xfId="7627"/>
    <cellStyle name="20% - 강조색4 2 5 4 6" xfId="7628"/>
    <cellStyle name="20% - 강조색4 2 5 5" xfId="7629"/>
    <cellStyle name="20% - 강조색4 2 5 5 2" xfId="7630"/>
    <cellStyle name="20% - 강조색4 2 5 5 3" xfId="7631"/>
    <cellStyle name="20% - 강조색4 2 5 5 4" xfId="7632"/>
    <cellStyle name="20% - 강조색4 2 5 5 5" xfId="7633"/>
    <cellStyle name="20% - 강조색4 2 5 6" xfId="7634"/>
    <cellStyle name="20% - 강조색4 2 5 7" xfId="7635"/>
    <cellStyle name="20% - 강조색4 2 5 8" xfId="7636"/>
    <cellStyle name="20% - 강조색4 2 5 9" xfId="7637"/>
    <cellStyle name="20% - 강조색4 2 6" xfId="7638"/>
    <cellStyle name="20% - 강조색4 2 6 2" xfId="7639"/>
    <cellStyle name="20% - 강조색4 2 6 2 2" xfId="7640"/>
    <cellStyle name="20% - 강조색4 2 6 2 2 2" xfId="7641"/>
    <cellStyle name="20% - 강조색4 2 6 2 2 2 2" xfId="7642"/>
    <cellStyle name="20% - 강조색4 2 6 2 2 2 3" xfId="7643"/>
    <cellStyle name="20% - 강조색4 2 6 2 2 2 4" xfId="7644"/>
    <cellStyle name="20% - 강조색4 2 6 2 2 2 5" xfId="7645"/>
    <cellStyle name="20% - 강조색4 2 6 2 2 3" xfId="7646"/>
    <cellStyle name="20% - 강조색4 2 6 2 2 4" xfId="7647"/>
    <cellStyle name="20% - 강조색4 2 6 2 2 5" xfId="7648"/>
    <cellStyle name="20% - 강조색4 2 6 2 2 6" xfId="7649"/>
    <cellStyle name="20% - 강조색4 2 6 2 3" xfId="7650"/>
    <cellStyle name="20% - 강조색4 2 6 2 3 2" xfId="7651"/>
    <cellStyle name="20% - 강조색4 2 6 2 3 2 2" xfId="7652"/>
    <cellStyle name="20% - 강조색4 2 6 2 3 2 3" xfId="7653"/>
    <cellStyle name="20% - 강조색4 2 6 2 3 2 4" xfId="7654"/>
    <cellStyle name="20% - 강조색4 2 6 2 3 2 5" xfId="7655"/>
    <cellStyle name="20% - 강조색4 2 6 2 3 3" xfId="7656"/>
    <cellStyle name="20% - 강조색4 2 6 2 3 4" xfId="7657"/>
    <cellStyle name="20% - 강조색4 2 6 2 3 5" xfId="7658"/>
    <cellStyle name="20% - 강조색4 2 6 2 3 6" xfId="7659"/>
    <cellStyle name="20% - 강조색4 2 6 2 4" xfId="7660"/>
    <cellStyle name="20% - 강조색4 2 6 2 4 2" xfId="7661"/>
    <cellStyle name="20% - 강조색4 2 6 2 4 3" xfId="7662"/>
    <cellStyle name="20% - 강조색4 2 6 2 4 4" xfId="7663"/>
    <cellStyle name="20% - 강조색4 2 6 2 4 5" xfId="7664"/>
    <cellStyle name="20% - 강조색4 2 6 2 5" xfId="7665"/>
    <cellStyle name="20% - 강조색4 2 6 2 6" xfId="7666"/>
    <cellStyle name="20% - 강조색4 2 6 2 7" xfId="7667"/>
    <cellStyle name="20% - 강조색4 2 6 2 8" xfId="7668"/>
    <cellStyle name="20% - 강조색4 2 6 3" xfId="7669"/>
    <cellStyle name="20% - 강조색4 2 6 3 2" xfId="7670"/>
    <cellStyle name="20% - 강조색4 2 6 3 2 2" xfId="7671"/>
    <cellStyle name="20% - 강조색4 2 6 3 2 3" xfId="7672"/>
    <cellStyle name="20% - 강조색4 2 6 3 2 4" xfId="7673"/>
    <cellStyle name="20% - 강조색4 2 6 3 2 5" xfId="7674"/>
    <cellStyle name="20% - 강조색4 2 6 3 3" xfId="7675"/>
    <cellStyle name="20% - 강조색4 2 6 3 4" xfId="7676"/>
    <cellStyle name="20% - 강조색4 2 6 3 5" xfId="7677"/>
    <cellStyle name="20% - 강조색4 2 6 3 6" xfId="7678"/>
    <cellStyle name="20% - 강조색4 2 6 4" xfId="7679"/>
    <cellStyle name="20% - 강조색4 2 6 4 2" xfId="7680"/>
    <cellStyle name="20% - 강조색4 2 6 4 2 2" xfId="7681"/>
    <cellStyle name="20% - 강조색4 2 6 4 2 3" xfId="7682"/>
    <cellStyle name="20% - 강조색4 2 6 4 2 4" xfId="7683"/>
    <cellStyle name="20% - 강조색4 2 6 4 2 5" xfId="7684"/>
    <cellStyle name="20% - 강조색4 2 6 4 3" xfId="7685"/>
    <cellStyle name="20% - 강조색4 2 6 4 4" xfId="7686"/>
    <cellStyle name="20% - 강조색4 2 6 4 5" xfId="7687"/>
    <cellStyle name="20% - 강조색4 2 6 4 6" xfId="7688"/>
    <cellStyle name="20% - 강조색4 2 6 5" xfId="7689"/>
    <cellStyle name="20% - 강조색4 2 6 5 2" xfId="7690"/>
    <cellStyle name="20% - 강조색4 2 6 5 3" xfId="7691"/>
    <cellStyle name="20% - 강조색4 2 6 5 4" xfId="7692"/>
    <cellStyle name="20% - 강조색4 2 6 5 5" xfId="7693"/>
    <cellStyle name="20% - 강조색4 2 6 6" xfId="7694"/>
    <cellStyle name="20% - 강조색4 2 6 7" xfId="7695"/>
    <cellStyle name="20% - 강조색4 2 6 8" xfId="7696"/>
    <cellStyle name="20% - 강조색4 2 6 9" xfId="7697"/>
    <cellStyle name="20% - 강조색4 2 7" xfId="7698"/>
    <cellStyle name="20% - 강조색4 2 7 2" xfId="7699"/>
    <cellStyle name="20% - 강조색4 2 7 2 2" xfId="7700"/>
    <cellStyle name="20% - 강조색4 2 7 2 2 2" xfId="7701"/>
    <cellStyle name="20% - 강조색4 2 7 2 2 3" xfId="7702"/>
    <cellStyle name="20% - 강조색4 2 7 2 2 4" xfId="7703"/>
    <cellStyle name="20% - 강조색4 2 7 2 2 5" xfId="7704"/>
    <cellStyle name="20% - 강조색4 2 7 2 3" xfId="7705"/>
    <cellStyle name="20% - 강조색4 2 7 2 4" xfId="7706"/>
    <cellStyle name="20% - 강조색4 2 7 2 5" xfId="7707"/>
    <cellStyle name="20% - 강조색4 2 7 2 6" xfId="7708"/>
    <cellStyle name="20% - 강조색4 2 7 3" xfId="7709"/>
    <cellStyle name="20% - 강조색4 2 7 3 2" xfId="7710"/>
    <cellStyle name="20% - 강조색4 2 7 3 2 2" xfId="7711"/>
    <cellStyle name="20% - 강조색4 2 7 3 2 3" xfId="7712"/>
    <cellStyle name="20% - 강조색4 2 7 3 2 4" xfId="7713"/>
    <cellStyle name="20% - 강조색4 2 7 3 2 5" xfId="7714"/>
    <cellStyle name="20% - 강조색4 2 7 3 3" xfId="7715"/>
    <cellStyle name="20% - 강조색4 2 7 3 4" xfId="7716"/>
    <cellStyle name="20% - 강조색4 2 7 3 5" xfId="7717"/>
    <cellStyle name="20% - 강조색4 2 7 3 6" xfId="7718"/>
    <cellStyle name="20% - 강조색4 2 7 4" xfId="7719"/>
    <cellStyle name="20% - 강조색4 2 7 4 2" xfId="7720"/>
    <cellStyle name="20% - 강조색4 2 7 4 3" xfId="7721"/>
    <cellStyle name="20% - 강조색4 2 7 4 4" xfId="7722"/>
    <cellStyle name="20% - 강조색4 2 7 4 5" xfId="7723"/>
    <cellStyle name="20% - 강조색4 2 7 5" xfId="7724"/>
    <cellStyle name="20% - 강조색4 2 7 6" xfId="7725"/>
    <cellStyle name="20% - 강조색4 2 7 7" xfId="7726"/>
    <cellStyle name="20% - 강조색4 2 7 8" xfId="7727"/>
    <cellStyle name="20% - 강조색4 2 8" xfId="7728"/>
    <cellStyle name="20% - 강조색4 2 8 2" xfId="7729"/>
    <cellStyle name="20% - 강조색4 2 8 2 2" xfId="7730"/>
    <cellStyle name="20% - 강조색4 2 8 2 2 2" xfId="7731"/>
    <cellStyle name="20% - 강조색4 2 8 2 2 3" xfId="7732"/>
    <cellStyle name="20% - 강조색4 2 8 2 2 4" xfId="7733"/>
    <cellStyle name="20% - 강조색4 2 8 2 2 5" xfId="7734"/>
    <cellStyle name="20% - 강조색4 2 8 2 3" xfId="7735"/>
    <cellStyle name="20% - 강조색4 2 8 2 4" xfId="7736"/>
    <cellStyle name="20% - 강조색4 2 8 2 5" xfId="7737"/>
    <cellStyle name="20% - 강조색4 2 8 2 6" xfId="7738"/>
    <cellStyle name="20% - 강조색4 2 8 3" xfId="7739"/>
    <cellStyle name="20% - 강조색4 2 8 3 2" xfId="7740"/>
    <cellStyle name="20% - 강조색4 2 8 3 3" xfId="7741"/>
    <cellStyle name="20% - 강조색4 2 8 3 4" xfId="7742"/>
    <cellStyle name="20% - 강조색4 2 8 3 5" xfId="7743"/>
    <cellStyle name="20% - 강조색4 2 8 4" xfId="7744"/>
    <cellStyle name="20% - 강조색4 2 8 5" xfId="7745"/>
    <cellStyle name="20% - 강조색4 2 8 6" xfId="7746"/>
    <cellStyle name="20% - 강조색4 2 8 7" xfId="7747"/>
    <cellStyle name="20% - 강조색4 2 9" xfId="7748"/>
    <cellStyle name="20% - 강조색4 2 9 2" xfId="7749"/>
    <cellStyle name="20% - 강조색4 2 9 2 2" xfId="7750"/>
    <cellStyle name="20% - 강조색4 2 9 2 3" xfId="7751"/>
    <cellStyle name="20% - 강조색4 2 9 2 4" xfId="7752"/>
    <cellStyle name="20% - 강조색4 2 9 2 5" xfId="7753"/>
    <cellStyle name="20% - 강조색4 2 9 3" xfId="7754"/>
    <cellStyle name="20% - 강조색4 2 9 4" xfId="7755"/>
    <cellStyle name="20% - 강조색4 2 9 5" xfId="7756"/>
    <cellStyle name="20% - 강조색4 2 9 6" xfId="7757"/>
    <cellStyle name="20% - 강조색4 3" xfId="7758"/>
    <cellStyle name="20% - 강조색4 3 10" xfId="7759"/>
    <cellStyle name="20% - 강조색4 3 11" xfId="7760"/>
    <cellStyle name="20% - 강조색4 3 12" xfId="7761"/>
    <cellStyle name="20% - 강조색4 3 2" xfId="7762"/>
    <cellStyle name="20% - 강조색4 3 3" xfId="7763"/>
    <cellStyle name="20% - 강조색4 3 3 10" xfId="7764"/>
    <cellStyle name="20% - 강조색4 3 3 2" xfId="7765"/>
    <cellStyle name="20% - 강조색4 3 3 2 2" xfId="7766"/>
    <cellStyle name="20% - 강조색4 3 3 2 2 2" xfId="7767"/>
    <cellStyle name="20% - 강조색4 3 3 2 2 2 2" xfId="7768"/>
    <cellStyle name="20% - 강조색4 3 3 2 2 2 2 2" xfId="7769"/>
    <cellStyle name="20% - 강조색4 3 3 2 2 2 2 3" xfId="7770"/>
    <cellStyle name="20% - 강조색4 3 3 2 2 2 2 4" xfId="7771"/>
    <cellStyle name="20% - 강조색4 3 3 2 2 2 2 5" xfId="7772"/>
    <cellStyle name="20% - 강조색4 3 3 2 2 2 3" xfId="7773"/>
    <cellStyle name="20% - 강조색4 3 3 2 2 2 4" xfId="7774"/>
    <cellStyle name="20% - 강조색4 3 3 2 2 2 5" xfId="7775"/>
    <cellStyle name="20% - 강조색4 3 3 2 2 2 6" xfId="7776"/>
    <cellStyle name="20% - 강조색4 3 3 2 2 3" xfId="7777"/>
    <cellStyle name="20% - 강조색4 3 3 2 2 3 2" xfId="7778"/>
    <cellStyle name="20% - 강조색4 3 3 2 2 3 2 2" xfId="7779"/>
    <cellStyle name="20% - 강조색4 3 3 2 2 3 2 3" xfId="7780"/>
    <cellStyle name="20% - 강조색4 3 3 2 2 3 2 4" xfId="7781"/>
    <cellStyle name="20% - 강조색4 3 3 2 2 3 2 5" xfId="7782"/>
    <cellStyle name="20% - 강조색4 3 3 2 2 3 3" xfId="7783"/>
    <cellStyle name="20% - 강조색4 3 3 2 2 3 4" xfId="7784"/>
    <cellStyle name="20% - 강조색4 3 3 2 2 3 5" xfId="7785"/>
    <cellStyle name="20% - 강조색4 3 3 2 2 3 6" xfId="7786"/>
    <cellStyle name="20% - 강조색4 3 3 2 2 4" xfId="7787"/>
    <cellStyle name="20% - 강조색4 3 3 2 2 4 2" xfId="7788"/>
    <cellStyle name="20% - 강조색4 3 3 2 2 4 3" xfId="7789"/>
    <cellStyle name="20% - 강조색4 3 3 2 2 4 4" xfId="7790"/>
    <cellStyle name="20% - 강조색4 3 3 2 2 4 5" xfId="7791"/>
    <cellStyle name="20% - 강조색4 3 3 2 2 5" xfId="7792"/>
    <cellStyle name="20% - 강조색4 3 3 2 2 6" xfId="7793"/>
    <cellStyle name="20% - 강조색4 3 3 2 2 7" xfId="7794"/>
    <cellStyle name="20% - 강조색4 3 3 2 2 8" xfId="7795"/>
    <cellStyle name="20% - 강조색4 3 3 2 3" xfId="7796"/>
    <cellStyle name="20% - 강조색4 3 3 2 3 2" xfId="7797"/>
    <cellStyle name="20% - 강조색4 3 3 2 3 2 2" xfId="7798"/>
    <cellStyle name="20% - 강조색4 3 3 2 3 2 3" xfId="7799"/>
    <cellStyle name="20% - 강조색4 3 3 2 3 2 4" xfId="7800"/>
    <cellStyle name="20% - 강조색4 3 3 2 3 2 5" xfId="7801"/>
    <cellStyle name="20% - 강조색4 3 3 2 3 3" xfId="7802"/>
    <cellStyle name="20% - 강조색4 3 3 2 3 4" xfId="7803"/>
    <cellStyle name="20% - 강조색4 3 3 2 3 5" xfId="7804"/>
    <cellStyle name="20% - 강조색4 3 3 2 3 6" xfId="7805"/>
    <cellStyle name="20% - 강조색4 3 3 2 4" xfId="7806"/>
    <cellStyle name="20% - 강조색4 3 3 2 4 2" xfId="7807"/>
    <cellStyle name="20% - 강조색4 3 3 2 4 2 2" xfId="7808"/>
    <cellStyle name="20% - 강조색4 3 3 2 4 2 3" xfId="7809"/>
    <cellStyle name="20% - 강조색4 3 3 2 4 2 4" xfId="7810"/>
    <cellStyle name="20% - 강조색4 3 3 2 4 2 5" xfId="7811"/>
    <cellStyle name="20% - 강조색4 3 3 2 4 3" xfId="7812"/>
    <cellStyle name="20% - 강조색4 3 3 2 4 4" xfId="7813"/>
    <cellStyle name="20% - 강조색4 3 3 2 4 5" xfId="7814"/>
    <cellStyle name="20% - 강조색4 3 3 2 4 6" xfId="7815"/>
    <cellStyle name="20% - 강조색4 3 3 2 5" xfId="7816"/>
    <cellStyle name="20% - 강조색4 3 3 2 5 2" xfId="7817"/>
    <cellStyle name="20% - 강조색4 3 3 2 5 3" xfId="7818"/>
    <cellStyle name="20% - 강조색4 3 3 2 5 4" xfId="7819"/>
    <cellStyle name="20% - 강조색4 3 3 2 5 5" xfId="7820"/>
    <cellStyle name="20% - 강조색4 3 3 2 6" xfId="7821"/>
    <cellStyle name="20% - 강조색4 3 3 2 7" xfId="7822"/>
    <cellStyle name="20% - 강조색4 3 3 2 8" xfId="7823"/>
    <cellStyle name="20% - 강조색4 3 3 2 9" xfId="7824"/>
    <cellStyle name="20% - 강조색4 3 3 3" xfId="7825"/>
    <cellStyle name="20% - 강조색4 3 3 3 2" xfId="7826"/>
    <cellStyle name="20% - 강조색4 3 3 3 2 2" xfId="7827"/>
    <cellStyle name="20% - 강조색4 3 3 3 2 2 2" xfId="7828"/>
    <cellStyle name="20% - 강조색4 3 3 3 2 2 3" xfId="7829"/>
    <cellStyle name="20% - 강조색4 3 3 3 2 2 4" xfId="7830"/>
    <cellStyle name="20% - 강조색4 3 3 3 2 2 5" xfId="7831"/>
    <cellStyle name="20% - 강조색4 3 3 3 2 3" xfId="7832"/>
    <cellStyle name="20% - 강조색4 3 3 3 2 4" xfId="7833"/>
    <cellStyle name="20% - 강조색4 3 3 3 2 5" xfId="7834"/>
    <cellStyle name="20% - 강조색4 3 3 3 2 6" xfId="7835"/>
    <cellStyle name="20% - 강조색4 3 3 3 3" xfId="7836"/>
    <cellStyle name="20% - 강조색4 3 3 3 3 2" xfId="7837"/>
    <cellStyle name="20% - 강조색4 3 3 3 3 2 2" xfId="7838"/>
    <cellStyle name="20% - 강조색4 3 3 3 3 2 3" xfId="7839"/>
    <cellStyle name="20% - 강조색4 3 3 3 3 2 4" xfId="7840"/>
    <cellStyle name="20% - 강조색4 3 3 3 3 2 5" xfId="7841"/>
    <cellStyle name="20% - 강조색4 3 3 3 3 3" xfId="7842"/>
    <cellStyle name="20% - 강조색4 3 3 3 3 4" xfId="7843"/>
    <cellStyle name="20% - 강조색4 3 3 3 3 5" xfId="7844"/>
    <cellStyle name="20% - 강조색4 3 3 3 3 6" xfId="7845"/>
    <cellStyle name="20% - 강조색4 3 3 3 4" xfId="7846"/>
    <cellStyle name="20% - 강조색4 3 3 3 4 2" xfId="7847"/>
    <cellStyle name="20% - 강조색4 3 3 3 4 3" xfId="7848"/>
    <cellStyle name="20% - 강조색4 3 3 3 4 4" xfId="7849"/>
    <cellStyle name="20% - 강조색4 3 3 3 4 5" xfId="7850"/>
    <cellStyle name="20% - 강조색4 3 3 3 5" xfId="7851"/>
    <cellStyle name="20% - 강조색4 3 3 3 6" xfId="7852"/>
    <cellStyle name="20% - 강조색4 3 3 3 7" xfId="7853"/>
    <cellStyle name="20% - 강조색4 3 3 3 8" xfId="7854"/>
    <cellStyle name="20% - 강조색4 3 3 4" xfId="7855"/>
    <cellStyle name="20% - 강조색4 3 3 4 2" xfId="7856"/>
    <cellStyle name="20% - 강조색4 3 3 4 2 2" xfId="7857"/>
    <cellStyle name="20% - 강조색4 3 3 4 2 2 2" xfId="7858"/>
    <cellStyle name="20% - 강조색4 3 3 4 2 2 3" xfId="7859"/>
    <cellStyle name="20% - 강조색4 3 3 4 2 2 4" xfId="7860"/>
    <cellStyle name="20% - 강조색4 3 3 4 2 2 5" xfId="7861"/>
    <cellStyle name="20% - 강조색4 3 3 4 2 3" xfId="7862"/>
    <cellStyle name="20% - 강조색4 3 3 4 2 4" xfId="7863"/>
    <cellStyle name="20% - 강조색4 3 3 4 2 5" xfId="7864"/>
    <cellStyle name="20% - 강조색4 3 3 4 2 6" xfId="7865"/>
    <cellStyle name="20% - 강조색4 3 3 4 3" xfId="7866"/>
    <cellStyle name="20% - 강조색4 3 3 4 3 2" xfId="7867"/>
    <cellStyle name="20% - 강조색4 3 3 4 3 3" xfId="7868"/>
    <cellStyle name="20% - 강조색4 3 3 4 3 4" xfId="7869"/>
    <cellStyle name="20% - 강조색4 3 3 4 3 5" xfId="7870"/>
    <cellStyle name="20% - 강조색4 3 3 4 4" xfId="7871"/>
    <cellStyle name="20% - 강조색4 3 3 4 5" xfId="7872"/>
    <cellStyle name="20% - 강조색4 3 3 4 6" xfId="7873"/>
    <cellStyle name="20% - 강조색4 3 3 4 7" xfId="7874"/>
    <cellStyle name="20% - 강조색4 3 3 5" xfId="7875"/>
    <cellStyle name="20% - 강조색4 3 3 5 2" xfId="7876"/>
    <cellStyle name="20% - 강조색4 3 3 5 2 2" xfId="7877"/>
    <cellStyle name="20% - 강조색4 3 3 5 2 3" xfId="7878"/>
    <cellStyle name="20% - 강조색4 3 3 5 2 4" xfId="7879"/>
    <cellStyle name="20% - 강조색4 3 3 5 2 5" xfId="7880"/>
    <cellStyle name="20% - 강조색4 3 3 5 3" xfId="7881"/>
    <cellStyle name="20% - 강조색4 3 3 5 4" xfId="7882"/>
    <cellStyle name="20% - 강조색4 3 3 5 5" xfId="7883"/>
    <cellStyle name="20% - 강조색4 3 3 5 6" xfId="7884"/>
    <cellStyle name="20% - 강조색4 3 3 6" xfId="7885"/>
    <cellStyle name="20% - 강조색4 3 3 6 2" xfId="7886"/>
    <cellStyle name="20% - 강조색4 3 3 6 3" xfId="7887"/>
    <cellStyle name="20% - 강조색4 3 3 6 4" xfId="7888"/>
    <cellStyle name="20% - 강조색4 3 3 6 5" xfId="7889"/>
    <cellStyle name="20% - 강조색4 3 3 7" xfId="7890"/>
    <cellStyle name="20% - 강조색4 3 3 8" xfId="7891"/>
    <cellStyle name="20% - 강조색4 3 3 9" xfId="7892"/>
    <cellStyle name="20% - 강조색4 3 4" xfId="7893"/>
    <cellStyle name="20% - 강조색4 3 4 2" xfId="7894"/>
    <cellStyle name="20% - 강조색4 3 4 2 2" xfId="7895"/>
    <cellStyle name="20% - 강조색4 3 4 2 2 2" xfId="7896"/>
    <cellStyle name="20% - 강조색4 3 4 2 2 2 2" xfId="7897"/>
    <cellStyle name="20% - 강조색4 3 4 2 2 2 3" xfId="7898"/>
    <cellStyle name="20% - 강조색4 3 4 2 2 2 4" xfId="7899"/>
    <cellStyle name="20% - 강조색4 3 4 2 2 2 5" xfId="7900"/>
    <cellStyle name="20% - 강조색4 3 4 2 2 3" xfId="7901"/>
    <cellStyle name="20% - 강조색4 3 4 2 2 4" xfId="7902"/>
    <cellStyle name="20% - 강조색4 3 4 2 2 5" xfId="7903"/>
    <cellStyle name="20% - 강조색4 3 4 2 2 6" xfId="7904"/>
    <cellStyle name="20% - 강조색4 3 4 2 3" xfId="7905"/>
    <cellStyle name="20% - 강조색4 3 4 2 3 2" xfId="7906"/>
    <cellStyle name="20% - 강조색4 3 4 2 3 2 2" xfId="7907"/>
    <cellStyle name="20% - 강조색4 3 4 2 3 2 3" xfId="7908"/>
    <cellStyle name="20% - 강조색4 3 4 2 3 2 4" xfId="7909"/>
    <cellStyle name="20% - 강조색4 3 4 2 3 2 5" xfId="7910"/>
    <cellStyle name="20% - 강조색4 3 4 2 3 3" xfId="7911"/>
    <cellStyle name="20% - 강조색4 3 4 2 3 4" xfId="7912"/>
    <cellStyle name="20% - 강조색4 3 4 2 3 5" xfId="7913"/>
    <cellStyle name="20% - 강조색4 3 4 2 3 6" xfId="7914"/>
    <cellStyle name="20% - 강조색4 3 4 2 4" xfId="7915"/>
    <cellStyle name="20% - 강조색4 3 4 2 4 2" xfId="7916"/>
    <cellStyle name="20% - 강조색4 3 4 2 4 3" xfId="7917"/>
    <cellStyle name="20% - 강조색4 3 4 2 4 4" xfId="7918"/>
    <cellStyle name="20% - 강조색4 3 4 2 4 5" xfId="7919"/>
    <cellStyle name="20% - 강조색4 3 4 2 5" xfId="7920"/>
    <cellStyle name="20% - 강조색4 3 4 2 6" xfId="7921"/>
    <cellStyle name="20% - 강조색4 3 4 2 7" xfId="7922"/>
    <cellStyle name="20% - 강조색4 3 4 2 8" xfId="7923"/>
    <cellStyle name="20% - 강조색4 3 4 3" xfId="7924"/>
    <cellStyle name="20% - 강조색4 3 4 3 2" xfId="7925"/>
    <cellStyle name="20% - 강조색4 3 4 3 2 2" xfId="7926"/>
    <cellStyle name="20% - 강조색4 3 4 3 2 3" xfId="7927"/>
    <cellStyle name="20% - 강조색4 3 4 3 2 4" xfId="7928"/>
    <cellStyle name="20% - 강조색4 3 4 3 2 5" xfId="7929"/>
    <cellStyle name="20% - 강조색4 3 4 3 3" xfId="7930"/>
    <cellStyle name="20% - 강조색4 3 4 3 4" xfId="7931"/>
    <cellStyle name="20% - 강조색4 3 4 3 5" xfId="7932"/>
    <cellStyle name="20% - 강조색4 3 4 3 6" xfId="7933"/>
    <cellStyle name="20% - 강조색4 3 4 4" xfId="7934"/>
    <cellStyle name="20% - 강조색4 3 4 4 2" xfId="7935"/>
    <cellStyle name="20% - 강조색4 3 4 4 2 2" xfId="7936"/>
    <cellStyle name="20% - 강조색4 3 4 4 2 3" xfId="7937"/>
    <cellStyle name="20% - 강조색4 3 4 4 2 4" xfId="7938"/>
    <cellStyle name="20% - 강조색4 3 4 4 2 5" xfId="7939"/>
    <cellStyle name="20% - 강조색4 3 4 4 3" xfId="7940"/>
    <cellStyle name="20% - 강조색4 3 4 4 4" xfId="7941"/>
    <cellStyle name="20% - 강조색4 3 4 4 5" xfId="7942"/>
    <cellStyle name="20% - 강조색4 3 4 4 6" xfId="7943"/>
    <cellStyle name="20% - 강조색4 3 4 5" xfId="7944"/>
    <cellStyle name="20% - 강조색4 3 4 5 2" xfId="7945"/>
    <cellStyle name="20% - 강조색4 3 4 5 3" xfId="7946"/>
    <cellStyle name="20% - 강조색4 3 4 5 4" xfId="7947"/>
    <cellStyle name="20% - 강조색4 3 4 5 5" xfId="7948"/>
    <cellStyle name="20% - 강조색4 3 4 6" xfId="7949"/>
    <cellStyle name="20% - 강조색4 3 4 7" xfId="7950"/>
    <cellStyle name="20% - 강조색4 3 4 8" xfId="7951"/>
    <cellStyle name="20% - 강조색4 3 4 9" xfId="7952"/>
    <cellStyle name="20% - 강조색4 3 5" xfId="7953"/>
    <cellStyle name="20% - 강조색4 3 5 2" xfId="7954"/>
    <cellStyle name="20% - 강조색4 3 5 2 2" xfId="7955"/>
    <cellStyle name="20% - 강조색4 3 5 2 2 2" xfId="7956"/>
    <cellStyle name="20% - 강조색4 3 5 2 2 3" xfId="7957"/>
    <cellStyle name="20% - 강조색4 3 5 2 2 4" xfId="7958"/>
    <cellStyle name="20% - 강조색4 3 5 2 2 5" xfId="7959"/>
    <cellStyle name="20% - 강조색4 3 5 2 3" xfId="7960"/>
    <cellStyle name="20% - 강조색4 3 5 2 4" xfId="7961"/>
    <cellStyle name="20% - 강조색4 3 5 2 5" xfId="7962"/>
    <cellStyle name="20% - 강조색4 3 5 2 6" xfId="7963"/>
    <cellStyle name="20% - 강조색4 3 5 3" xfId="7964"/>
    <cellStyle name="20% - 강조색4 3 5 3 2" xfId="7965"/>
    <cellStyle name="20% - 강조색4 3 5 3 2 2" xfId="7966"/>
    <cellStyle name="20% - 강조색4 3 5 3 2 3" xfId="7967"/>
    <cellStyle name="20% - 강조색4 3 5 3 2 4" xfId="7968"/>
    <cellStyle name="20% - 강조색4 3 5 3 2 5" xfId="7969"/>
    <cellStyle name="20% - 강조색4 3 5 3 3" xfId="7970"/>
    <cellStyle name="20% - 강조색4 3 5 3 4" xfId="7971"/>
    <cellStyle name="20% - 강조색4 3 5 3 5" xfId="7972"/>
    <cellStyle name="20% - 강조색4 3 5 3 6" xfId="7973"/>
    <cellStyle name="20% - 강조색4 3 5 4" xfId="7974"/>
    <cellStyle name="20% - 강조색4 3 5 4 2" xfId="7975"/>
    <cellStyle name="20% - 강조색4 3 5 4 3" xfId="7976"/>
    <cellStyle name="20% - 강조색4 3 5 4 4" xfId="7977"/>
    <cellStyle name="20% - 강조색4 3 5 4 5" xfId="7978"/>
    <cellStyle name="20% - 강조색4 3 5 5" xfId="7979"/>
    <cellStyle name="20% - 강조색4 3 5 6" xfId="7980"/>
    <cellStyle name="20% - 강조색4 3 5 7" xfId="7981"/>
    <cellStyle name="20% - 강조색4 3 5 8" xfId="7982"/>
    <cellStyle name="20% - 강조색4 3 6" xfId="7983"/>
    <cellStyle name="20% - 강조색4 3 6 2" xfId="7984"/>
    <cellStyle name="20% - 강조색4 3 6 2 2" xfId="7985"/>
    <cellStyle name="20% - 강조색4 3 6 2 2 2" xfId="7986"/>
    <cellStyle name="20% - 강조색4 3 6 2 2 3" xfId="7987"/>
    <cellStyle name="20% - 강조색4 3 6 2 2 4" xfId="7988"/>
    <cellStyle name="20% - 강조색4 3 6 2 2 5" xfId="7989"/>
    <cellStyle name="20% - 강조색4 3 6 2 3" xfId="7990"/>
    <cellStyle name="20% - 강조색4 3 6 2 4" xfId="7991"/>
    <cellStyle name="20% - 강조색4 3 6 2 5" xfId="7992"/>
    <cellStyle name="20% - 강조색4 3 6 2 6" xfId="7993"/>
    <cellStyle name="20% - 강조색4 3 6 3" xfId="7994"/>
    <cellStyle name="20% - 강조색4 3 6 3 2" xfId="7995"/>
    <cellStyle name="20% - 강조색4 3 6 3 3" xfId="7996"/>
    <cellStyle name="20% - 강조색4 3 6 3 4" xfId="7997"/>
    <cellStyle name="20% - 강조색4 3 6 3 5" xfId="7998"/>
    <cellStyle name="20% - 강조색4 3 6 4" xfId="7999"/>
    <cellStyle name="20% - 강조색4 3 6 5" xfId="8000"/>
    <cellStyle name="20% - 강조색4 3 6 6" xfId="8001"/>
    <cellStyle name="20% - 강조색4 3 6 7" xfId="8002"/>
    <cellStyle name="20% - 강조색4 3 7" xfId="8003"/>
    <cellStyle name="20% - 강조색4 3 7 2" xfId="8004"/>
    <cellStyle name="20% - 강조색4 3 7 2 2" xfId="8005"/>
    <cellStyle name="20% - 강조색4 3 7 2 3" xfId="8006"/>
    <cellStyle name="20% - 강조색4 3 7 2 4" xfId="8007"/>
    <cellStyle name="20% - 강조색4 3 7 2 5" xfId="8008"/>
    <cellStyle name="20% - 강조색4 3 7 3" xfId="8009"/>
    <cellStyle name="20% - 강조색4 3 7 4" xfId="8010"/>
    <cellStyle name="20% - 강조색4 3 7 5" xfId="8011"/>
    <cellStyle name="20% - 강조색4 3 7 6" xfId="8012"/>
    <cellStyle name="20% - 강조색4 3 8" xfId="8013"/>
    <cellStyle name="20% - 강조색4 3 8 2" xfId="8014"/>
    <cellStyle name="20% - 강조색4 3 8 3" xfId="8015"/>
    <cellStyle name="20% - 강조색4 3 8 4" xfId="8016"/>
    <cellStyle name="20% - 강조색4 3 8 5" xfId="8017"/>
    <cellStyle name="20% - 강조색4 3 9" xfId="8018"/>
    <cellStyle name="20% - 강조색4 4" xfId="8019"/>
    <cellStyle name="20% - 강조색4 5" xfId="8020"/>
    <cellStyle name="20% - 강조색4 5 10" xfId="8021"/>
    <cellStyle name="20% - 강조색4 5 11" xfId="8022"/>
    <cellStyle name="20% - 강조색4 5 2" xfId="8023"/>
    <cellStyle name="20% - 강조색4 5 2 10" xfId="8024"/>
    <cellStyle name="20% - 강조색4 5 2 2" xfId="8025"/>
    <cellStyle name="20% - 강조색4 5 2 2 2" xfId="8026"/>
    <cellStyle name="20% - 강조색4 5 2 2 2 2" xfId="8027"/>
    <cellStyle name="20% - 강조색4 5 2 2 2 2 2" xfId="8028"/>
    <cellStyle name="20% - 강조색4 5 2 2 2 2 2 2" xfId="8029"/>
    <cellStyle name="20% - 강조색4 5 2 2 2 2 2 3" xfId="8030"/>
    <cellStyle name="20% - 강조색4 5 2 2 2 2 2 4" xfId="8031"/>
    <cellStyle name="20% - 강조색4 5 2 2 2 2 2 5" xfId="8032"/>
    <cellStyle name="20% - 강조색4 5 2 2 2 2 3" xfId="8033"/>
    <cellStyle name="20% - 강조색4 5 2 2 2 2 4" xfId="8034"/>
    <cellStyle name="20% - 강조색4 5 2 2 2 2 5" xfId="8035"/>
    <cellStyle name="20% - 강조색4 5 2 2 2 2 6" xfId="8036"/>
    <cellStyle name="20% - 강조색4 5 2 2 2 3" xfId="8037"/>
    <cellStyle name="20% - 강조색4 5 2 2 2 3 2" xfId="8038"/>
    <cellStyle name="20% - 강조색4 5 2 2 2 3 2 2" xfId="8039"/>
    <cellStyle name="20% - 강조색4 5 2 2 2 3 2 3" xfId="8040"/>
    <cellStyle name="20% - 강조색4 5 2 2 2 3 2 4" xfId="8041"/>
    <cellStyle name="20% - 강조색4 5 2 2 2 3 2 5" xfId="8042"/>
    <cellStyle name="20% - 강조색4 5 2 2 2 3 3" xfId="8043"/>
    <cellStyle name="20% - 강조색4 5 2 2 2 3 4" xfId="8044"/>
    <cellStyle name="20% - 강조색4 5 2 2 2 3 5" xfId="8045"/>
    <cellStyle name="20% - 강조색4 5 2 2 2 3 6" xfId="8046"/>
    <cellStyle name="20% - 강조색4 5 2 2 2 4" xfId="8047"/>
    <cellStyle name="20% - 강조색4 5 2 2 2 4 2" xfId="8048"/>
    <cellStyle name="20% - 강조색4 5 2 2 2 4 3" xfId="8049"/>
    <cellStyle name="20% - 강조색4 5 2 2 2 4 4" xfId="8050"/>
    <cellStyle name="20% - 강조색4 5 2 2 2 4 5" xfId="8051"/>
    <cellStyle name="20% - 강조색4 5 2 2 2 5" xfId="8052"/>
    <cellStyle name="20% - 강조색4 5 2 2 2 6" xfId="8053"/>
    <cellStyle name="20% - 강조색4 5 2 2 2 7" xfId="8054"/>
    <cellStyle name="20% - 강조색4 5 2 2 2 8" xfId="8055"/>
    <cellStyle name="20% - 강조색4 5 2 2 3" xfId="8056"/>
    <cellStyle name="20% - 강조색4 5 2 2 3 2" xfId="8057"/>
    <cellStyle name="20% - 강조색4 5 2 2 3 2 2" xfId="8058"/>
    <cellStyle name="20% - 강조색4 5 2 2 3 2 3" xfId="8059"/>
    <cellStyle name="20% - 강조색4 5 2 2 3 2 4" xfId="8060"/>
    <cellStyle name="20% - 강조색4 5 2 2 3 2 5" xfId="8061"/>
    <cellStyle name="20% - 강조색4 5 2 2 3 3" xfId="8062"/>
    <cellStyle name="20% - 강조색4 5 2 2 3 4" xfId="8063"/>
    <cellStyle name="20% - 강조색4 5 2 2 3 5" xfId="8064"/>
    <cellStyle name="20% - 강조색4 5 2 2 3 6" xfId="8065"/>
    <cellStyle name="20% - 강조색4 5 2 2 4" xfId="8066"/>
    <cellStyle name="20% - 강조색4 5 2 2 4 2" xfId="8067"/>
    <cellStyle name="20% - 강조색4 5 2 2 4 2 2" xfId="8068"/>
    <cellStyle name="20% - 강조색4 5 2 2 4 2 3" xfId="8069"/>
    <cellStyle name="20% - 강조색4 5 2 2 4 2 4" xfId="8070"/>
    <cellStyle name="20% - 강조색4 5 2 2 4 2 5" xfId="8071"/>
    <cellStyle name="20% - 강조색4 5 2 2 4 3" xfId="8072"/>
    <cellStyle name="20% - 강조색4 5 2 2 4 4" xfId="8073"/>
    <cellStyle name="20% - 강조색4 5 2 2 4 5" xfId="8074"/>
    <cellStyle name="20% - 강조색4 5 2 2 4 6" xfId="8075"/>
    <cellStyle name="20% - 강조색4 5 2 2 5" xfId="8076"/>
    <cellStyle name="20% - 강조색4 5 2 2 5 2" xfId="8077"/>
    <cellStyle name="20% - 강조색4 5 2 2 5 3" xfId="8078"/>
    <cellStyle name="20% - 강조색4 5 2 2 5 4" xfId="8079"/>
    <cellStyle name="20% - 강조색4 5 2 2 5 5" xfId="8080"/>
    <cellStyle name="20% - 강조색4 5 2 2 6" xfId="8081"/>
    <cellStyle name="20% - 강조색4 5 2 2 7" xfId="8082"/>
    <cellStyle name="20% - 강조색4 5 2 2 8" xfId="8083"/>
    <cellStyle name="20% - 강조색4 5 2 2 9" xfId="8084"/>
    <cellStyle name="20% - 강조색4 5 2 3" xfId="8085"/>
    <cellStyle name="20% - 강조색4 5 2 3 2" xfId="8086"/>
    <cellStyle name="20% - 강조색4 5 2 3 2 2" xfId="8087"/>
    <cellStyle name="20% - 강조색4 5 2 3 2 2 2" xfId="8088"/>
    <cellStyle name="20% - 강조색4 5 2 3 2 2 3" xfId="8089"/>
    <cellStyle name="20% - 강조색4 5 2 3 2 2 4" xfId="8090"/>
    <cellStyle name="20% - 강조색4 5 2 3 2 2 5" xfId="8091"/>
    <cellStyle name="20% - 강조색4 5 2 3 2 3" xfId="8092"/>
    <cellStyle name="20% - 강조색4 5 2 3 2 4" xfId="8093"/>
    <cellStyle name="20% - 강조색4 5 2 3 2 5" xfId="8094"/>
    <cellStyle name="20% - 강조색4 5 2 3 2 6" xfId="8095"/>
    <cellStyle name="20% - 강조색4 5 2 3 3" xfId="8096"/>
    <cellStyle name="20% - 강조색4 5 2 3 3 2" xfId="8097"/>
    <cellStyle name="20% - 강조색4 5 2 3 3 2 2" xfId="8098"/>
    <cellStyle name="20% - 강조색4 5 2 3 3 2 3" xfId="8099"/>
    <cellStyle name="20% - 강조색4 5 2 3 3 2 4" xfId="8100"/>
    <cellStyle name="20% - 강조색4 5 2 3 3 2 5" xfId="8101"/>
    <cellStyle name="20% - 강조색4 5 2 3 3 3" xfId="8102"/>
    <cellStyle name="20% - 강조색4 5 2 3 3 4" xfId="8103"/>
    <cellStyle name="20% - 강조색4 5 2 3 3 5" xfId="8104"/>
    <cellStyle name="20% - 강조색4 5 2 3 3 6" xfId="8105"/>
    <cellStyle name="20% - 강조색4 5 2 3 4" xfId="8106"/>
    <cellStyle name="20% - 강조색4 5 2 3 4 2" xfId="8107"/>
    <cellStyle name="20% - 강조색4 5 2 3 4 3" xfId="8108"/>
    <cellStyle name="20% - 강조색4 5 2 3 4 4" xfId="8109"/>
    <cellStyle name="20% - 강조색4 5 2 3 4 5" xfId="8110"/>
    <cellStyle name="20% - 강조색4 5 2 3 5" xfId="8111"/>
    <cellStyle name="20% - 강조색4 5 2 3 6" xfId="8112"/>
    <cellStyle name="20% - 강조색4 5 2 3 7" xfId="8113"/>
    <cellStyle name="20% - 강조색4 5 2 3 8" xfId="8114"/>
    <cellStyle name="20% - 강조색4 5 2 4" xfId="8115"/>
    <cellStyle name="20% - 강조색4 5 2 4 2" xfId="8116"/>
    <cellStyle name="20% - 강조색4 5 2 4 2 2" xfId="8117"/>
    <cellStyle name="20% - 강조색4 5 2 4 2 2 2" xfId="8118"/>
    <cellStyle name="20% - 강조색4 5 2 4 2 2 3" xfId="8119"/>
    <cellStyle name="20% - 강조색4 5 2 4 2 2 4" xfId="8120"/>
    <cellStyle name="20% - 강조색4 5 2 4 2 2 5" xfId="8121"/>
    <cellStyle name="20% - 강조색4 5 2 4 2 3" xfId="8122"/>
    <cellStyle name="20% - 강조색4 5 2 4 2 4" xfId="8123"/>
    <cellStyle name="20% - 강조색4 5 2 4 2 5" xfId="8124"/>
    <cellStyle name="20% - 강조색4 5 2 4 2 6" xfId="8125"/>
    <cellStyle name="20% - 강조색4 5 2 4 3" xfId="8126"/>
    <cellStyle name="20% - 강조색4 5 2 4 3 2" xfId="8127"/>
    <cellStyle name="20% - 강조색4 5 2 4 3 3" xfId="8128"/>
    <cellStyle name="20% - 강조색4 5 2 4 3 4" xfId="8129"/>
    <cellStyle name="20% - 강조색4 5 2 4 3 5" xfId="8130"/>
    <cellStyle name="20% - 강조색4 5 2 4 4" xfId="8131"/>
    <cellStyle name="20% - 강조색4 5 2 4 5" xfId="8132"/>
    <cellStyle name="20% - 강조색4 5 2 4 6" xfId="8133"/>
    <cellStyle name="20% - 강조색4 5 2 4 7" xfId="8134"/>
    <cellStyle name="20% - 강조색4 5 2 5" xfId="8135"/>
    <cellStyle name="20% - 강조색4 5 2 5 2" xfId="8136"/>
    <cellStyle name="20% - 강조색4 5 2 5 2 2" xfId="8137"/>
    <cellStyle name="20% - 강조색4 5 2 5 2 3" xfId="8138"/>
    <cellStyle name="20% - 강조색4 5 2 5 2 4" xfId="8139"/>
    <cellStyle name="20% - 강조색4 5 2 5 2 5" xfId="8140"/>
    <cellStyle name="20% - 강조색4 5 2 5 3" xfId="8141"/>
    <cellStyle name="20% - 강조색4 5 2 5 4" xfId="8142"/>
    <cellStyle name="20% - 강조색4 5 2 5 5" xfId="8143"/>
    <cellStyle name="20% - 강조색4 5 2 5 6" xfId="8144"/>
    <cellStyle name="20% - 강조색4 5 2 6" xfId="8145"/>
    <cellStyle name="20% - 강조색4 5 2 6 2" xfId="8146"/>
    <cellStyle name="20% - 강조색4 5 2 6 3" xfId="8147"/>
    <cellStyle name="20% - 강조색4 5 2 6 4" xfId="8148"/>
    <cellStyle name="20% - 강조색4 5 2 6 5" xfId="8149"/>
    <cellStyle name="20% - 강조색4 5 2 7" xfId="8150"/>
    <cellStyle name="20% - 강조색4 5 2 8" xfId="8151"/>
    <cellStyle name="20% - 강조색4 5 2 9" xfId="8152"/>
    <cellStyle name="20% - 강조색4 5 3" xfId="8153"/>
    <cellStyle name="20% - 강조색4 5 3 2" xfId="8154"/>
    <cellStyle name="20% - 강조색4 5 3 2 2" xfId="8155"/>
    <cellStyle name="20% - 강조색4 5 3 2 2 2" xfId="8156"/>
    <cellStyle name="20% - 강조색4 5 3 2 2 2 2" xfId="8157"/>
    <cellStyle name="20% - 강조색4 5 3 2 2 2 3" xfId="8158"/>
    <cellStyle name="20% - 강조색4 5 3 2 2 2 4" xfId="8159"/>
    <cellStyle name="20% - 강조색4 5 3 2 2 2 5" xfId="8160"/>
    <cellStyle name="20% - 강조색4 5 3 2 2 3" xfId="8161"/>
    <cellStyle name="20% - 강조색4 5 3 2 2 4" xfId="8162"/>
    <cellStyle name="20% - 강조색4 5 3 2 2 5" xfId="8163"/>
    <cellStyle name="20% - 강조색4 5 3 2 2 6" xfId="8164"/>
    <cellStyle name="20% - 강조색4 5 3 2 3" xfId="8165"/>
    <cellStyle name="20% - 강조색4 5 3 2 3 2" xfId="8166"/>
    <cellStyle name="20% - 강조색4 5 3 2 3 2 2" xfId="8167"/>
    <cellStyle name="20% - 강조색4 5 3 2 3 2 3" xfId="8168"/>
    <cellStyle name="20% - 강조색4 5 3 2 3 2 4" xfId="8169"/>
    <cellStyle name="20% - 강조색4 5 3 2 3 2 5" xfId="8170"/>
    <cellStyle name="20% - 강조색4 5 3 2 3 3" xfId="8171"/>
    <cellStyle name="20% - 강조색4 5 3 2 3 4" xfId="8172"/>
    <cellStyle name="20% - 강조색4 5 3 2 3 5" xfId="8173"/>
    <cellStyle name="20% - 강조색4 5 3 2 3 6" xfId="8174"/>
    <cellStyle name="20% - 강조색4 5 3 2 4" xfId="8175"/>
    <cellStyle name="20% - 강조색4 5 3 2 4 2" xfId="8176"/>
    <cellStyle name="20% - 강조색4 5 3 2 4 3" xfId="8177"/>
    <cellStyle name="20% - 강조색4 5 3 2 4 4" xfId="8178"/>
    <cellStyle name="20% - 강조색4 5 3 2 4 5" xfId="8179"/>
    <cellStyle name="20% - 강조색4 5 3 2 5" xfId="8180"/>
    <cellStyle name="20% - 강조색4 5 3 2 6" xfId="8181"/>
    <cellStyle name="20% - 강조색4 5 3 2 7" xfId="8182"/>
    <cellStyle name="20% - 강조색4 5 3 2 8" xfId="8183"/>
    <cellStyle name="20% - 강조색4 5 3 3" xfId="8184"/>
    <cellStyle name="20% - 강조색4 5 3 3 2" xfId="8185"/>
    <cellStyle name="20% - 강조색4 5 3 3 2 2" xfId="8186"/>
    <cellStyle name="20% - 강조색4 5 3 3 2 3" xfId="8187"/>
    <cellStyle name="20% - 강조색4 5 3 3 2 4" xfId="8188"/>
    <cellStyle name="20% - 강조색4 5 3 3 2 5" xfId="8189"/>
    <cellStyle name="20% - 강조색4 5 3 3 3" xfId="8190"/>
    <cellStyle name="20% - 강조색4 5 3 3 4" xfId="8191"/>
    <cellStyle name="20% - 강조색4 5 3 3 5" xfId="8192"/>
    <cellStyle name="20% - 강조색4 5 3 3 6" xfId="8193"/>
    <cellStyle name="20% - 강조색4 5 3 4" xfId="8194"/>
    <cellStyle name="20% - 강조색4 5 3 4 2" xfId="8195"/>
    <cellStyle name="20% - 강조색4 5 3 4 2 2" xfId="8196"/>
    <cellStyle name="20% - 강조색4 5 3 4 2 3" xfId="8197"/>
    <cellStyle name="20% - 강조색4 5 3 4 2 4" xfId="8198"/>
    <cellStyle name="20% - 강조색4 5 3 4 2 5" xfId="8199"/>
    <cellStyle name="20% - 강조색4 5 3 4 3" xfId="8200"/>
    <cellStyle name="20% - 강조색4 5 3 4 4" xfId="8201"/>
    <cellStyle name="20% - 강조색4 5 3 4 5" xfId="8202"/>
    <cellStyle name="20% - 강조색4 5 3 4 6" xfId="8203"/>
    <cellStyle name="20% - 강조색4 5 3 5" xfId="8204"/>
    <cellStyle name="20% - 강조색4 5 3 5 2" xfId="8205"/>
    <cellStyle name="20% - 강조색4 5 3 5 3" xfId="8206"/>
    <cellStyle name="20% - 강조색4 5 3 5 4" xfId="8207"/>
    <cellStyle name="20% - 강조색4 5 3 5 5" xfId="8208"/>
    <cellStyle name="20% - 강조색4 5 3 6" xfId="8209"/>
    <cellStyle name="20% - 강조색4 5 3 7" xfId="8210"/>
    <cellStyle name="20% - 강조색4 5 3 8" xfId="8211"/>
    <cellStyle name="20% - 강조색4 5 3 9" xfId="8212"/>
    <cellStyle name="20% - 강조색4 5 4" xfId="8213"/>
    <cellStyle name="20% - 강조색4 5 4 2" xfId="8214"/>
    <cellStyle name="20% - 강조색4 5 4 2 2" xfId="8215"/>
    <cellStyle name="20% - 강조색4 5 4 2 2 2" xfId="8216"/>
    <cellStyle name="20% - 강조색4 5 4 2 2 3" xfId="8217"/>
    <cellStyle name="20% - 강조색4 5 4 2 2 4" xfId="8218"/>
    <cellStyle name="20% - 강조색4 5 4 2 2 5" xfId="8219"/>
    <cellStyle name="20% - 강조색4 5 4 2 3" xfId="8220"/>
    <cellStyle name="20% - 강조색4 5 4 2 4" xfId="8221"/>
    <cellStyle name="20% - 강조색4 5 4 2 5" xfId="8222"/>
    <cellStyle name="20% - 강조색4 5 4 2 6" xfId="8223"/>
    <cellStyle name="20% - 강조색4 5 4 3" xfId="8224"/>
    <cellStyle name="20% - 강조색4 5 4 3 2" xfId="8225"/>
    <cellStyle name="20% - 강조색4 5 4 3 2 2" xfId="8226"/>
    <cellStyle name="20% - 강조색4 5 4 3 2 3" xfId="8227"/>
    <cellStyle name="20% - 강조색4 5 4 3 2 4" xfId="8228"/>
    <cellStyle name="20% - 강조색4 5 4 3 2 5" xfId="8229"/>
    <cellStyle name="20% - 강조색4 5 4 3 3" xfId="8230"/>
    <cellStyle name="20% - 강조색4 5 4 3 4" xfId="8231"/>
    <cellStyle name="20% - 강조색4 5 4 3 5" xfId="8232"/>
    <cellStyle name="20% - 강조색4 5 4 3 6" xfId="8233"/>
    <cellStyle name="20% - 강조색4 5 4 4" xfId="8234"/>
    <cellStyle name="20% - 강조색4 5 4 4 2" xfId="8235"/>
    <cellStyle name="20% - 강조색4 5 4 4 3" xfId="8236"/>
    <cellStyle name="20% - 강조색4 5 4 4 4" xfId="8237"/>
    <cellStyle name="20% - 강조색4 5 4 4 5" xfId="8238"/>
    <cellStyle name="20% - 강조색4 5 4 5" xfId="8239"/>
    <cellStyle name="20% - 강조색4 5 4 6" xfId="8240"/>
    <cellStyle name="20% - 강조색4 5 4 7" xfId="8241"/>
    <cellStyle name="20% - 강조색4 5 4 8" xfId="8242"/>
    <cellStyle name="20% - 강조색4 5 5" xfId="8243"/>
    <cellStyle name="20% - 강조색4 5 5 2" xfId="8244"/>
    <cellStyle name="20% - 강조색4 5 5 2 2" xfId="8245"/>
    <cellStyle name="20% - 강조색4 5 5 2 2 2" xfId="8246"/>
    <cellStyle name="20% - 강조색4 5 5 2 2 3" xfId="8247"/>
    <cellStyle name="20% - 강조색4 5 5 2 2 4" xfId="8248"/>
    <cellStyle name="20% - 강조색4 5 5 2 2 5" xfId="8249"/>
    <cellStyle name="20% - 강조색4 5 5 2 3" xfId="8250"/>
    <cellStyle name="20% - 강조색4 5 5 2 4" xfId="8251"/>
    <cellStyle name="20% - 강조색4 5 5 2 5" xfId="8252"/>
    <cellStyle name="20% - 강조색4 5 5 2 6" xfId="8253"/>
    <cellStyle name="20% - 강조색4 5 5 3" xfId="8254"/>
    <cellStyle name="20% - 강조색4 5 5 3 2" xfId="8255"/>
    <cellStyle name="20% - 강조색4 5 5 3 3" xfId="8256"/>
    <cellStyle name="20% - 강조색4 5 5 3 4" xfId="8257"/>
    <cellStyle name="20% - 강조색4 5 5 3 5" xfId="8258"/>
    <cellStyle name="20% - 강조색4 5 5 4" xfId="8259"/>
    <cellStyle name="20% - 강조색4 5 5 5" xfId="8260"/>
    <cellStyle name="20% - 강조색4 5 5 6" xfId="8261"/>
    <cellStyle name="20% - 강조색4 5 5 7" xfId="8262"/>
    <cellStyle name="20% - 강조색4 5 6" xfId="8263"/>
    <cellStyle name="20% - 강조색4 5 6 2" xfId="8264"/>
    <cellStyle name="20% - 강조색4 5 6 2 2" xfId="8265"/>
    <cellStyle name="20% - 강조색4 5 6 2 3" xfId="8266"/>
    <cellStyle name="20% - 강조색4 5 6 2 4" xfId="8267"/>
    <cellStyle name="20% - 강조색4 5 6 2 5" xfId="8268"/>
    <cellStyle name="20% - 강조색4 5 6 3" xfId="8269"/>
    <cellStyle name="20% - 강조색4 5 6 4" xfId="8270"/>
    <cellStyle name="20% - 강조색4 5 6 5" xfId="8271"/>
    <cellStyle name="20% - 강조색4 5 6 6" xfId="8272"/>
    <cellStyle name="20% - 강조색4 5 7" xfId="8273"/>
    <cellStyle name="20% - 강조색4 5 7 2" xfId="8274"/>
    <cellStyle name="20% - 강조색4 5 7 3" xfId="8275"/>
    <cellStyle name="20% - 강조색4 5 7 4" xfId="8276"/>
    <cellStyle name="20% - 강조색4 5 7 5" xfId="8277"/>
    <cellStyle name="20% - 강조색4 5 8" xfId="8278"/>
    <cellStyle name="20% - 강조색4 5 9" xfId="8279"/>
    <cellStyle name="20% - 강조색4 6" xfId="8280"/>
    <cellStyle name="20% - 강조색4 6 10" xfId="8281"/>
    <cellStyle name="20% - 강조색4 6 11" xfId="8282"/>
    <cellStyle name="20% - 강조색4 6 2" xfId="8283"/>
    <cellStyle name="20% - 강조색4 6 2 10" xfId="8284"/>
    <cellStyle name="20% - 강조색4 6 2 2" xfId="8285"/>
    <cellStyle name="20% - 강조색4 6 2 2 2" xfId="8286"/>
    <cellStyle name="20% - 강조색4 6 2 2 2 2" xfId="8287"/>
    <cellStyle name="20% - 강조색4 6 2 2 2 2 2" xfId="8288"/>
    <cellStyle name="20% - 강조색4 6 2 2 2 2 2 2" xfId="8289"/>
    <cellStyle name="20% - 강조색4 6 2 2 2 2 2 3" xfId="8290"/>
    <cellStyle name="20% - 강조색4 6 2 2 2 2 2 4" xfId="8291"/>
    <cellStyle name="20% - 강조색4 6 2 2 2 2 2 5" xfId="8292"/>
    <cellStyle name="20% - 강조색4 6 2 2 2 2 3" xfId="8293"/>
    <cellStyle name="20% - 강조색4 6 2 2 2 2 4" xfId="8294"/>
    <cellStyle name="20% - 강조색4 6 2 2 2 2 5" xfId="8295"/>
    <cellStyle name="20% - 강조색4 6 2 2 2 2 6" xfId="8296"/>
    <cellStyle name="20% - 강조색4 6 2 2 2 3" xfId="8297"/>
    <cellStyle name="20% - 강조색4 6 2 2 2 3 2" xfId="8298"/>
    <cellStyle name="20% - 강조색4 6 2 2 2 3 2 2" xfId="8299"/>
    <cellStyle name="20% - 강조색4 6 2 2 2 3 2 3" xfId="8300"/>
    <cellStyle name="20% - 강조색4 6 2 2 2 3 2 4" xfId="8301"/>
    <cellStyle name="20% - 강조색4 6 2 2 2 3 2 5" xfId="8302"/>
    <cellStyle name="20% - 강조색4 6 2 2 2 3 3" xfId="8303"/>
    <cellStyle name="20% - 강조색4 6 2 2 2 3 4" xfId="8304"/>
    <cellStyle name="20% - 강조색4 6 2 2 2 3 5" xfId="8305"/>
    <cellStyle name="20% - 강조색4 6 2 2 2 3 6" xfId="8306"/>
    <cellStyle name="20% - 강조색4 6 2 2 2 4" xfId="8307"/>
    <cellStyle name="20% - 강조색4 6 2 2 2 4 2" xfId="8308"/>
    <cellStyle name="20% - 강조색4 6 2 2 2 4 3" xfId="8309"/>
    <cellStyle name="20% - 강조색4 6 2 2 2 4 4" xfId="8310"/>
    <cellStyle name="20% - 강조색4 6 2 2 2 4 5" xfId="8311"/>
    <cellStyle name="20% - 강조색4 6 2 2 2 5" xfId="8312"/>
    <cellStyle name="20% - 강조색4 6 2 2 2 6" xfId="8313"/>
    <cellStyle name="20% - 강조색4 6 2 2 2 7" xfId="8314"/>
    <cellStyle name="20% - 강조색4 6 2 2 2 8" xfId="8315"/>
    <cellStyle name="20% - 강조색4 6 2 2 3" xfId="8316"/>
    <cellStyle name="20% - 강조색4 6 2 2 3 2" xfId="8317"/>
    <cellStyle name="20% - 강조색4 6 2 2 3 2 2" xfId="8318"/>
    <cellStyle name="20% - 강조색4 6 2 2 3 2 3" xfId="8319"/>
    <cellStyle name="20% - 강조색4 6 2 2 3 2 4" xfId="8320"/>
    <cellStyle name="20% - 강조색4 6 2 2 3 2 5" xfId="8321"/>
    <cellStyle name="20% - 강조색4 6 2 2 3 3" xfId="8322"/>
    <cellStyle name="20% - 강조색4 6 2 2 3 4" xfId="8323"/>
    <cellStyle name="20% - 강조색4 6 2 2 3 5" xfId="8324"/>
    <cellStyle name="20% - 강조색4 6 2 2 3 6" xfId="8325"/>
    <cellStyle name="20% - 강조색4 6 2 2 4" xfId="8326"/>
    <cellStyle name="20% - 강조색4 6 2 2 4 2" xfId="8327"/>
    <cellStyle name="20% - 강조색4 6 2 2 4 2 2" xfId="8328"/>
    <cellStyle name="20% - 강조색4 6 2 2 4 2 3" xfId="8329"/>
    <cellStyle name="20% - 강조색4 6 2 2 4 2 4" xfId="8330"/>
    <cellStyle name="20% - 강조색4 6 2 2 4 2 5" xfId="8331"/>
    <cellStyle name="20% - 강조색4 6 2 2 4 3" xfId="8332"/>
    <cellStyle name="20% - 강조색4 6 2 2 4 4" xfId="8333"/>
    <cellStyle name="20% - 강조색4 6 2 2 4 5" xfId="8334"/>
    <cellStyle name="20% - 강조색4 6 2 2 4 6" xfId="8335"/>
    <cellStyle name="20% - 강조색4 6 2 2 5" xfId="8336"/>
    <cellStyle name="20% - 강조색4 6 2 2 5 2" xfId="8337"/>
    <cellStyle name="20% - 강조색4 6 2 2 5 3" xfId="8338"/>
    <cellStyle name="20% - 강조색4 6 2 2 5 4" xfId="8339"/>
    <cellStyle name="20% - 강조색4 6 2 2 5 5" xfId="8340"/>
    <cellStyle name="20% - 강조색4 6 2 2 6" xfId="8341"/>
    <cellStyle name="20% - 강조색4 6 2 2 7" xfId="8342"/>
    <cellStyle name="20% - 강조색4 6 2 2 8" xfId="8343"/>
    <cellStyle name="20% - 강조색4 6 2 2 9" xfId="8344"/>
    <cellStyle name="20% - 강조색4 6 2 3" xfId="8345"/>
    <cellStyle name="20% - 강조색4 6 2 3 2" xfId="8346"/>
    <cellStyle name="20% - 강조색4 6 2 3 2 2" xfId="8347"/>
    <cellStyle name="20% - 강조색4 6 2 3 2 2 2" xfId="8348"/>
    <cellStyle name="20% - 강조색4 6 2 3 2 2 3" xfId="8349"/>
    <cellStyle name="20% - 강조색4 6 2 3 2 2 4" xfId="8350"/>
    <cellStyle name="20% - 강조색4 6 2 3 2 2 5" xfId="8351"/>
    <cellStyle name="20% - 강조색4 6 2 3 2 3" xfId="8352"/>
    <cellStyle name="20% - 강조색4 6 2 3 2 4" xfId="8353"/>
    <cellStyle name="20% - 강조색4 6 2 3 2 5" xfId="8354"/>
    <cellStyle name="20% - 강조색4 6 2 3 2 6" xfId="8355"/>
    <cellStyle name="20% - 강조색4 6 2 3 3" xfId="8356"/>
    <cellStyle name="20% - 강조색4 6 2 3 3 2" xfId="8357"/>
    <cellStyle name="20% - 강조색4 6 2 3 3 2 2" xfId="8358"/>
    <cellStyle name="20% - 강조색4 6 2 3 3 2 3" xfId="8359"/>
    <cellStyle name="20% - 강조색4 6 2 3 3 2 4" xfId="8360"/>
    <cellStyle name="20% - 강조색4 6 2 3 3 2 5" xfId="8361"/>
    <cellStyle name="20% - 강조색4 6 2 3 3 3" xfId="8362"/>
    <cellStyle name="20% - 강조색4 6 2 3 3 4" xfId="8363"/>
    <cellStyle name="20% - 강조색4 6 2 3 3 5" xfId="8364"/>
    <cellStyle name="20% - 강조색4 6 2 3 3 6" xfId="8365"/>
    <cellStyle name="20% - 강조색4 6 2 3 4" xfId="8366"/>
    <cellStyle name="20% - 강조색4 6 2 3 4 2" xfId="8367"/>
    <cellStyle name="20% - 강조색4 6 2 3 4 3" xfId="8368"/>
    <cellStyle name="20% - 강조색4 6 2 3 4 4" xfId="8369"/>
    <cellStyle name="20% - 강조색4 6 2 3 4 5" xfId="8370"/>
    <cellStyle name="20% - 강조색4 6 2 3 5" xfId="8371"/>
    <cellStyle name="20% - 강조색4 6 2 3 6" xfId="8372"/>
    <cellStyle name="20% - 강조색4 6 2 3 7" xfId="8373"/>
    <cellStyle name="20% - 강조색4 6 2 3 8" xfId="8374"/>
    <cellStyle name="20% - 강조색4 6 2 4" xfId="8375"/>
    <cellStyle name="20% - 강조색4 6 2 4 2" xfId="8376"/>
    <cellStyle name="20% - 강조색4 6 2 4 2 2" xfId="8377"/>
    <cellStyle name="20% - 강조색4 6 2 4 2 3" xfId="8378"/>
    <cellStyle name="20% - 강조색4 6 2 4 2 4" xfId="8379"/>
    <cellStyle name="20% - 강조색4 6 2 4 2 5" xfId="8380"/>
    <cellStyle name="20% - 강조색4 6 2 4 3" xfId="8381"/>
    <cellStyle name="20% - 강조색4 6 2 4 4" xfId="8382"/>
    <cellStyle name="20% - 강조색4 6 2 4 5" xfId="8383"/>
    <cellStyle name="20% - 강조색4 6 2 4 6" xfId="8384"/>
    <cellStyle name="20% - 강조색4 6 2 5" xfId="8385"/>
    <cellStyle name="20% - 강조색4 6 2 5 2" xfId="8386"/>
    <cellStyle name="20% - 강조색4 6 2 5 2 2" xfId="8387"/>
    <cellStyle name="20% - 강조색4 6 2 5 2 3" xfId="8388"/>
    <cellStyle name="20% - 강조색4 6 2 5 2 4" xfId="8389"/>
    <cellStyle name="20% - 강조색4 6 2 5 2 5" xfId="8390"/>
    <cellStyle name="20% - 강조색4 6 2 5 3" xfId="8391"/>
    <cellStyle name="20% - 강조색4 6 2 5 4" xfId="8392"/>
    <cellStyle name="20% - 강조색4 6 2 5 5" xfId="8393"/>
    <cellStyle name="20% - 강조색4 6 2 5 6" xfId="8394"/>
    <cellStyle name="20% - 강조색4 6 2 6" xfId="8395"/>
    <cellStyle name="20% - 강조색4 6 2 6 2" xfId="8396"/>
    <cellStyle name="20% - 강조색4 6 2 6 3" xfId="8397"/>
    <cellStyle name="20% - 강조색4 6 2 6 4" xfId="8398"/>
    <cellStyle name="20% - 강조색4 6 2 6 5" xfId="8399"/>
    <cellStyle name="20% - 강조색4 6 2 7" xfId="8400"/>
    <cellStyle name="20% - 강조색4 6 2 8" xfId="8401"/>
    <cellStyle name="20% - 강조색4 6 2 9" xfId="8402"/>
    <cellStyle name="20% - 강조색4 6 3" xfId="8403"/>
    <cellStyle name="20% - 강조색4 6 3 2" xfId="8404"/>
    <cellStyle name="20% - 강조색4 6 3 2 2" xfId="8405"/>
    <cellStyle name="20% - 강조색4 6 3 2 2 2" xfId="8406"/>
    <cellStyle name="20% - 강조색4 6 3 2 2 2 2" xfId="8407"/>
    <cellStyle name="20% - 강조색4 6 3 2 2 2 3" xfId="8408"/>
    <cellStyle name="20% - 강조색4 6 3 2 2 2 4" xfId="8409"/>
    <cellStyle name="20% - 강조색4 6 3 2 2 2 5" xfId="8410"/>
    <cellStyle name="20% - 강조색4 6 3 2 2 3" xfId="8411"/>
    <cellStyle name="20% - 강조색4 6 3 2 2 4" xfId="8412"/>
    <cellStyle name="20% - 강조색4 6 3 2 2 5" xfId="8413"/>
    <cellStyle name="20% - 강조색4 6 3 2 2 6" xfId="8414"/>
    <cellStyle name="20% - 강조색4 6 3 2 3" xfId="8415"/>
    <cellStyle name="20% - 강조색4 6 3 2 3 2" xfId="8416"/>
    <cellStyle name="20% - 강조색4 6 3 2 3 2 2" xfId="8417"/>
    <cellStyle name="20% - 강조색4 6 3 2 3 2 3" xfId="8418"/>
    <cellStyle name="20% - 강조색4 6 3 2 3 2 4" xfId="8419"/>
    <cellStyle name="20% - 강조색4 6 3 2 3 2 5" xfId="8420"/>
    <cellStyle name="20% - 강조색4 6 3 2 3 3" xfId="8421"/>
    <cellStyle name="20% - 강조색4 6 3 2 3 4" xfId="8422"/>
    <cellStyle name="20% - 강조색4 6 3 2 3 5" xfId="8423"/>
    <cellStyle name="20% - 강조색4 6 3 2 3 6" xfId="8424"/>
    <cellStyle name="20% - 강조색4 6 3 2 4" xfId="8425"/>
    <cellStyle name="20% - 강조색4 6 3 2 4 2" xfId="8426"/>
    <cellStyle name="20% - 강조색4 6 3 2 4 3" xfId="8427"/>
    <cellStyle name="20% - 강조색4 6 3 2 4 4" xfId="8428"/>
    <cellStyle name="20% - 강조색4 6 3 2 4 5" xfId="8429"/>
    <cellStyle name="20% - 강조색4 6 3 2 5" xfId="8430"/>
    <cellStyle name="20% - 강조색4 6 3 2 6" xfId="8431"/>
    <cellStyle name="20% - 강조색4 6 3 2 7" xfId="8432"/>
    <cellStyle name="20% - 강조색4 6 3 2 8" xfId="8433"/>
    <cellStyle name="20% - 강조색4 6 3 3" xfId="8434"/>
    <cellStyle name="20% - 강조색4 6 3 3 2" xfId="8435"/>
    <cellStyle name="20% - 강조색4 6 3 3 2 2" xfId="8436"/>
    <cellStyle name="20% - 강조색4 6 3 3 2 3" xfId="8437"/>
    <cellStyle name="20% - 강조색4 6 3 3 2 4" xfId="8438"/>
    <cellStyle name="20% - 강조색4 6 3 3 2 5" xfId="8439"/>
    <cellStyle name="20% - 강조색4 6 3 3 3" xfId="8440"/>
    <cellStyle name="20% - 강조색4 6 3 3 4" xfId="8441"/>
    <cellStyle name="20% - 강조색4 6 3 3 5" xfId="8442"/>
    <cellStyle name="20% - 강조색4 6 3 3 6" xfId="8443"/>
    <cellStyle name="20% - 강조색4 6 3 4" xfId="8444"/>
    <cellStyle name="20% - 강조색4 6 3 4 2" xfId="8445"/>
    <cellStyle name="20% - 강조색4 6 3 4 2 2" xfId="8446"/>
    <cellStyle name="20% - 강조색4 6 3 4 2 3" xfId="8447"/>
    <cellStyle name="20% - 강조색4 6 3 4 2 4" xfId="8448"/>
    <cellStyle name="20% - 강조색4 6 3 4 2 5" xfId="8449"/>
    <cellStyle name="20% - 강조색4 6 3 4 3" xfId="8450"/>
    <cellStyle name="20% - 강조색4 6 3 4 4" xfId="8451"/>
    <cellStyle name="20% - 강조색4 6 3 4 5" xfId="8452"/>
    <cellStyle name="20% - 강조색4 6 3 4 6" xfId="8453"/>
    <cellStyle name="20% - 강조색4 6 3 5" xfId="8454"/>
    <cellStyle name="20% - 강조색4 6 3 5 2" xfId="8455"/>
    <cellStyle name="20% - 강조색4 6 3 5 3" xfId="8456"/>
    <cellStyle name="20% - 강조색4 6 3 5 4" xfId="8457"/>
    <cellStyle name="20% - 강조색4 6 3 5 5" xfId="8458"/>
    <cellStyle name="20% - 강조색4 6 3 6" xfId="8459"/>
    <cellStyle name="20% - 강조색4 6 3 7" xfId="8460"/>
    <cellStyle name="20% - 강조색4 6 3 8" xfId="8461"/>
    <cellStyle name="20% - 강조색4 6 3 9" xfId="8462"/>
    <cellStyle name="20% - 강조색4 6 4" xfId="8463"/>
    <cellStyle name="20% - 강조색4 6 4 2" xfId="8464"/>
    <cellStyle name="20% - 강조색4 6 4 2 2" xfId="8465"/>
    <cellStyle name="20% - 강조색4 6 4 2 2 2" xfId="8466"/>
    <cellStyle name="20% - 강조색4 6 4 2 2 3" xfId="8467"/>
    <cellStyle name="20% - 강조색4 6 4 2 2 4" xfId="8468"/>
    <cellStyle name="20% - 강조색4 6 4 2 2 5" xfId="8469"/>
    <cellStyle name="20% - 강조색4 6 4 2 3" xfId="8470"/>
    <cellStyle name="20% - 강조색4 6 4 2 4" xfId="8471"/>
    <cellStyle name="20% - 강조색4 6 4 2 5" xfId="8472"/>
    <cellStyle name="20% - 강조색4 6 4 2 6" xfId="8473"/>
    <cellStyle name="20% - 강조색4 6 4 3" xfId="8474"/>
    <cellStyle name="20% - 강조색4 6 4 3 2" xfId="8475"/>
    <cellStyle name="20% - 강조색4 6 4 3 2 2" xfId="8476"/>
    <cellStyle name="20% - 강조색4 6 4 3 2 3" xfId="8477"/>
    <cellStyle name="20% - 강조색4 6 4 3 2 4" xfId="8478"/>
    <cellStyle name="20% - 강조색4 6 4 3 2 5" xfId="8479"/>
    <cellStyle name="20% - 강조색4 6 4 3 3" xfId="8480"/>
    <cellStyle name="20% - 강조색4 6 4 3 4" xfId="8481"/>
    <cellStyle name="20% - 강조색4 6 4 3 5" xfId="8482"/>
    <cellStyle name="20% - 강조색4 6 4 3 6" xfId="8483"/>
    <cellStyle name="20% - 강조색4 6 4 4" xfId="8484"/>
    <cellStyle name="20% - 강조색4 6 4 4 2" xfId="8485"/>
    <cellStyle name="20% - 강조색4 6 4 4 3" xfId="8486"/>
    <cellStyle name="20% - 강조색4 6 4 4 4" xfId="8487"/>
    <cellStyle name="20% - 강조색4 6 4 4 5" xfId="8488"/>
    <cellStyle name="20% - 강조색4 6 4 5" xfId="8489"/>
    <cellStyle name="20% - 강조색4 6 4 6" xfId="8490"/>
    <cellStyle name="20% - 강조색4 6 4 7" xfId="8491"/>
    <cellStyle name="20% - 강조색4 6 4 8" xfId="8492"/>
    <cellStyle name="20% - 강조색4 6 5" xfId="8493"/>
    <cellStyle name="20% - 강조색4 6 5 2" xfId="8494"/>
    <cellStyle name="20% - 강조색4 6 5 2 2" xfId="8495"/>
    <cellStyle name="20% - 강조색4 6 5 2 2 2" xfId="8496"/>
    <cellStyle name="20% - 강조색4 6 5 2 2 3" xfId="8497"/>
    <cellStyle name="20% - 강조색4 6 5 2 2 4" xfId="8498"/>
    <cellStyle name="20% - 강조색4 6 5 2 2 5" xfId="8499"/>
    <cellStyle name="20% - 강조색4 6 5 2 3" xfId="8500"/>
    <cellStyle name="20% - 강조색4 6 5 2 4" xfId="8501"/>
    <cellStyle name="20% - 강조색4 6 5 2 5" xfId="8502"/>
    <cellStyle name="20% - 강조색4 6 5 2 6" xfId="8503"/>
    <cellStyle name="20% - 강조색4 6 5 3" xfId="8504"/>
    <cellStyle name="20% - 강조색4 6 5 3 2" xfId="8505"/>
    <cellStyle name="20% - 강조색4 6 5 3 3" xfId="8506"/>
    <cellStyle name="20% - 강조색4 6 5 3 4" xfId="8507"/>
    <cellStyle name="20% - 강조색4 6 5 3 5" xfId="8508"/>
    <cellStyle name="20% - 강조색4 6 5 4" xfId="8509"/>
    <cellStyle name="20% - 강조색4 6 5 5" xfId="8510"/>
    <cellStyle name="20% - 강조색4 6 5 6" xfId="8511"/>
    <cellStyle name="20% - 강조색4 6 5 7" xfId="8512"/>
    <cellStyle name="20% - 강조색4 6 6" xfId="8513"/>
    <cellStyle name="20% - 강조색4 6 6 2" xfId="8514"/>
    <cellStyle name="20% - 강조색4 6 6 2 2" xfId="8515"/>
    <cellStyle name="20% - 강조색4 6 6 2 3" xfId="8516"/>
    <cellStyle name="20% - 강조색4 6 6 2 4" xfId="8517"/>
    <cellStyle name="20% - 강조색4 6 6 2 5" xfId="8518"/>
    <cellStyle name="20% - 강조색4 6 6 3" xfId="8519"/>
    <cellStyle name="20% - 강조색4 6 6 4" xfId="8520"/>
    <cellStyle name="20% - 강조색4 6 6 5" xfId="8521"/>
    <cellStyle name="20% - 강조색4 6 6 6" xfId="8522"/>
    <cellStyle name="20% - 강조색4 6 7" xfId="8523"/>
    <cellStyle name="20% - 강조색4 6 7 2" xfId="8524"/>
    <cellStyle name="20% - 강조색4 6 7 3" xfId="8525"/>
    <cellStyle name="20% - 강조색4 6 7 4" xfId="8526"/>
    <cellStyle name="20% - 강조색4 6 7 5" xfId="8527"/>
    <cellStyle name="20% - 강조색4 6 8" xfId="8528"/>
    <cellStyle name="20% - 강조색4 6 9" xfId="8529"/>
    <cellStyle name="20% - 강조색4 7" xfId="8530"/>
    <cellStyle name="20% - 강조색4 7 10" xfId="8531"/>
    <cellStyle name="20% - 강조색4 7 2" xfId="8532"/>
    <cellStyle name="20% - 강조색4 7 2 2" xfId="8533"/>
    <cellStyle name="20% - 강조색4 7 2 2 2" xfId="8534"/>
    <cellStyle name="20% - 강조색4 7 2 2 2 2" xfId="8535"/>
    <cellStyle name="20% - 강조색4 7 2 2 2 2 2" xfId="8536"/>
    <cellStyle name="20% - 강조색4 7 2 2 2 2 3" xfId="8537"/>
    <cellStyle name="20% - 강조색4 7 2 2 2 2 4" xfId="8538"/>
    <cellStyle name="20% - 강조색4 7 2 2 2 2 5" xfId="8539"/>
    <cellStyle name="20% - 강조색4 7 2 2 2 3" xfId="8540"/>
    <cellStyle name="20% - 강조색4 7 2 2 2 4" xfId="8541"/>
    <cellStyle name="20% - 강조색4 7 2 2 2 5" xfId="8542"/>
    <cellStyle name="20% - 강조색4 7 2 2 2 6" xfId="8543"/>
    <cellStyle name="20% - 강조색4 7 2 2 3" xfId="8544"/>
    <cellStyle name="20% - 강조색4 7 2 2 3 2" xfId="8545"/>
    <cellStyle name="20% - 강조색4 7 2 2 3 2 2" xfId="8546"/>
    <cellStyle name="20% - 강조색4 7 2 2 3 2 3" xfId="8547"/>
    <cellStyle name="20% - 강조색4 7 2 2 3 2 4" xfId="8548"/>
    <cellStyle name="20% - 강조색4 7 2 2 3 2 5" xfId="8549"/>
    <cellStyle name="20% - 강조색4 7 2 2 3 3" xfId="8550"/>
    <cellStyle name="20% - 강조색4 7 2 2 3 4" xfId="8551"/>
    <cellStyle name="20% - 강조색4 7 2 2 3 5" xfId="8552"/>
    <cellStyle name="20% - 강조색4 7 2 2 3 6" xfId="8553"/>
    <cellStyle name="20% - 강조색4 7 2 2 4" xfId="8554"/>
    <cellStyle name="20% - 강조색4 7 2 2 4 2" xfId="8555"/>
    <cellStyle name="20% - 강조색4 7 2 2 4 3" xfId="8556"/>
    <cellStyle name="20% - 강조색4 7 2 2 4 4" xfId="8557"/>
    <cellStyle name="20% - 강조색4 7 2 2 4 5" xfId="8558"/>
    <cellStyle name="20% - 강조색4 7 2 2 5" xfId="8559"/>
    <cellStyle name="20% - 강조색4 7 2 2 6" xfId="8560"/>
    <cellStyle name="20% - 강조색4 7 2 2 7" xfId="8561"/>
    <cellStyle name="20% - 강조색4 7 2 2 8" xfId="8562"/>
    <cellStyle name="20% - 강조색4 7 2 3" xfId="8563"/>
    <cellStyle name="20% - 강조색4 7 2 3 2" xfId="8564"/>
    <cellStyle name="20% - 강조색4 7 2 3 2 2" xfId="8565"/>
    <cellStyle name="20% - 강조색4 7 2 3 2 3" xfId="8566"/>
    <cellStyle name="20% - 강조색4 7 2 3 2 4" xfId="8567"/>
    <cellStyle name="20% - 강조색4 7 2 3 2 5" xfId="8568"/>
    <cellStyle name="20% - 강조색4 7 2 3 3" xfId="8569"/>
    <cellStyle name="20% - 강조색4 7 2 3 4" xfId="8570"/>
    <cellStyle name="20% - 강조색4 7 2 3 5" xfId="8571"/>
    <cellStyle name="20% - 강조색4 7 2 3 6" xfId="8572"/>
    <cellStyle name="20% - 강조색4 7 2 4" xfId="8573"/>
    <cellStyle name="20% - 강조색4 7 2 4 2" xfId="8574"/>
    <cellStyle name="20% - 강조색4 7 2 4 2 2" xfId="8575"/>
    <cellStyle name="20% - 강조색4 7 2 4 2 3" xfId="8576"/>
    <cellStyle name="20% - 강조색4 7 2 4 2 4" xfId="8577"/>
    <cellStyle name="20% - 강조색4 7 2 4 2 5" xfId="8578"/>
    <cellStyle name="20% - 강조색4 7 2 4 3" xfId="8579"/>
    <cellStyle name="20% - 강조색4 7 2 4 4" xfId="8580"/>
    <cellStyle name="20% - 강조색4 7 2 4 5" xfId="8581"/>
    <cellStyle name="20% - 강조색4 7 2 4 6" xfId="8582"/>
    <cellStyle name="20% - 강조색4 7 2 5" xfId="8583"/>
    <cellStyle name="20% - 강조색4 7 2 5 2" xfId="8584"/>
    <cellStyle name="20% - 강조색4 7 2 5 3" xfId="8585"/>
    <cellStyle name="20% - 강조색4 7 2 5 4" xfId="8586"/>
    <cellStyle name="20% - 강조색4 7 2 5 5" xfId="8587"/>
    <cellStyle name="20% - 강조색4 7 2 6" xfId="8588"/>
    <cellStyle name="20% - 강조색4 7 2 7" xfId="8589"/>
    <cellStyle name="20% - 강조색4 7 2 8" xfId="8590"/>
    <cellStyle name="20% - 강조색4 7 2 9" xfId="8591"/>
    <cellStyle name="20% - 강조색4 7 3" xfId="8592"/>
    <cellStyle name="20% - 강조색4 7 3 2" xfId="8593"/>
    <cellStyle name="20% - 강조색4 7 3 2 2" xfId="8594"/>
    <cellStyle name="20% - 강조색4 7 3 2 2 2" xfId="8595"/>
    <cellStyle name="20% - 강조색4 7 3 2 2 3" xfId="8596"/>
    <cellStyle name="20% - 강조색4 7 3 2 2 4" xfId="8597"/>
    <cellStyle name="20% - 강조색4 7 3 2 2 5" xfId="8598"/>
    <cellStyle name="20% - 강조색4 7 3 2 3" xfId="8599"/>
    <cellStyle name="20% - 강조색4 7 3 2 4" xfId="8600"/>
    <cellStyle name="20% - 강조색4 7 3 2 5" xfId="8601"/>
    <cellStyle name="20% - 강조색4 7 3 2 6" xfId="8602"/>
    <cellStyle name="20% - 강조색4 7 3 3" xfId="8603"/>
    <cellStyle name="20% - 강조색4 7 3 3 2" xfId="8604"/>
    <cellStyle name="20% - 강조색4 7 3 3 2 2" xfId="8605"/>
    <cellStyle name="20% - 강조색4 7 3 3 2 3" xfId="8606"/>
    <cellStyle name="20% - 강조색4 7 3 3 2 4" xfId="8607"/>
    <cellStyle name="20% - 강조색4 7 3 3 2 5" xfId="8608"/>
    <cellStyle name="20% - 강조색4 7 3 3 3" xfId="8609"/>
    <cellStyle name="20% - 강조색4 7 3 3 4" xfId="8610"/>
    <cellStyle name="20% - 강조색4 7 3 3 5" xfId="8611"/>
    <cellStyle name="20% - 강조색4 7 3 3 6" xfId="8612"/>
    <cellStyle name="20% - 강조색4 7 3 4" xfId="8613"/>
    <cellStyle name="20% - 강조색4 7 3 4 2" xfId="8614"/>
    <cellStyle name="20% - 강조색4 7 3 4 3" xfId="8615"/>
    <cellStyle name="20% - 강조색4 7 3 4 4" xfId="8616"/>
    <cellStyle name="20% - 강조색4 7 3 4 5" xfId="8617"/>
    <cellStyle name="20% - 강조색4 7 3 5" xfId="8618"/>
    <cellStyle name="20% - 강조색4 7 3 6" xfId="8619"/>
    <cellStyle name="20% - 강조색4 7 3 7" xfId="8620"/>
    <cellStyle name="20% - 강조색4 7 3 8" xfId="8621"/>
    <cellStyle name="20% - 강조색4 7 4" xfId="8622"/>
    <cellStyle name="20% - 강조색4 7 4 2" xfId="8623"/>
    <cellStyle name="20% - 강조색4 7 4 2 2" xfId="8624"/>
    <cellStyle name="20% - 강조색4 7 4 2 3" xfId="8625"/>
    <cellStyle name="20% - 강조색4 7 4 2 4" xfId="8626"/>
    <cellStyle name="20% - 강조색4 7 4 2 5" xfId="8627"/>
    <cellStyle name="20% - 강조색4 7 4 3" xfId="8628"/>
    <cellStyle name="20% - 강조색4 7 4 4" xfId="8629"/>
    <cellStyle name="20% - 강조색4 7 4 5" xfId="8630"/>
    <cellStyle name="20% - 강조색4 7 4 6" xfId="8631"/>
    <cellStyle name="20% - 강조색4 7 5" xfId="8632"/>
    <cellStyle name="20% - 강조색4 7 5 2" xfId="8633"/>
    <cellStyle name="20% - 강조색4 7 5 2 2" xfId="8634"/>
    <cellStyle name="20% - 강조색4 7 5 2 3" xfId="8635"/>
    <cellStyle name="20% - 강조색4 7 5 2 4" xfId="8636"/>
    <cellStyle name="20% - 강조색4 7 5 2 5" xfId="8637"/>
    <cellStyle name="20% - 강조색4 7 5 3" xfId="8638"/>
    <cellStyle name="20% - 강조색4 7 5 4" xfId="8639"/>
    <cellStyle name="20% - 강조색4 7 5 5" xfId="8640"/>
    <cellStyle name="20% - 강조색4 7 5 6" xfId="8641"/>
    <cellStyle name="20% - 강조색4 7 6" xfId="8642"/>
    <cellStyle name="20% - 강조색4 7 6 2" xfId="8643"/>
    <cellStyle name="20% - 강조색4 7 6 3" xfId="8644"/>
    <cellStyle name="20% - 강조색4 7 6 4" xfId="8645"/>
    <cellStyle name="20% - 강조색4 7 6 5" xfId="8646"/>
    <cellStyle name="20% - 강조색4 7 7" xfId="8647"/>
    <cellStyle name="20% - 강조색4 7 8" xfId="8648"/>
    <cellStyle name="20% - 강조색4 7 9" xfId="8649"/>
    <cellStyle name="20% - 강조색4 8" xfId="8650"/>
    <cellStyle name="20% - 강조색4 8 2" xfId="8651"/>
    <cellStyle name="20% - 강조색4 8 2 2" xfId="8652"/>
    <cellStyle name="20% - 강조색4 8 2 2 2" xfId="8653"/>
    <cellStyle name="20% - 강조색4 8 2 2 2 2" xfId="8654"/>
    <cellStyle name="20% - 강조색4 8 2 2 2 3" xfId="8655"/>
    <cellStyle name="20% - 강조색4 8 2 2 2 4" xfId="8656"/>
    <cellStyle name="20% - 강조색4 8 2 2 2 5" xfId="8657"/>
    <cellStyle name="20% - 강조색4 8 2 2 3" xfId="8658"/>
    <cellStyle name="20% - 강조색4 8 2 2 4" xfId="8659"/>
    <cellStyle name="20% - 강조색4 8 2 2 5" xfId="8660"/>
    <cellStyle name="20% - 강조색4 8 2 2 6" xfId="8661"/>
    <cellStyle name="20% - 강조색4 8 2 3" xfId="8662"/>
    <cellStyle name="20% - 강조색4 8 2 3 2" xfId="8663"/>
    <cellStyle name="20% - 강조색4 8 2 3 2 2" xfId="8664"/>
    <cellStyle name="20% - 강조색4 8 2 3 2 3" xfId="8665"/>
    <cellStyle name="20% - 강조색4 8 2 3 2 4" xfId="8666"/>
    <cellStyle name="20% - 강조색4 8 2 3 2 5" xfId="8667"/>
    <cellStyle name="20% - 강조색4 8 2 3 3" xfId="8668"/>
    <cellStyle name="20% - 강조색4 8 2 3 4" xfId="8669"/>
    <cellStyle name="20% - 강조색4 8 2 3 5" xfId="8670"/>
    <cellStyle name="20% - 강조색4 8 2 3 6" xfId="8671"/>
    <cellStyle name="20% - 강조색4 8 2 4" xfId="8672"/>
    <cellStyle name="20% - 강조색4 8 2 4 2" xfId="8673"/>
    <cellStyle name="20% - 강조색4 8 2 4 3" xfId="8674"/>
    <cellStyle name="20% - 강조색4 8 2 4 4" xfId="8675"/>
    <cellStyle name="20% - 강조색4 8 2 4 5" xfId="8676"/>
    <cellStyle name="20% - 강조색4 8 2 5" xfId="8677"/>
    <cellStyle name="20% - 강조색4 8 2 6" xfId="8678"/>
    <cellStyle name="20% - 강조색4 8 2 7" xfId="8679"/>
    <cellStyle name="20% - 강조색4 8 2 8" xfId="8680"/>
    <cellStyle name="20% - 강조색4 8 3" xfId="8681"/>
    <cellStyle name="20% - 강조색4 8 3 2" xfId="8682"/>
    <cellStyle name="20% - 강조색4 8 3 2 2" xfId="8683"/>
    <cellStyle name="20% - 강조색4 8 3 2 3" xfId="8684"/>
    <cellStyle name="20% - 강조색4 8 3 2 4" xfId="8685"/>
    <cellStyle name="20% - 강조색4 8 3 2 5" xfId="8686"/>
    <cellStyle name="20% - 강조색4 8 3 3" xfId="8687"/>
    <cellStyle name="20% - 강조색4 8 3 4" xfId="8688"/>
    <cellStyle name="20% - 강조색4 8 3 5" xfId="8689"/>
    <cellStyle name="20% - 강조색4 8 3 6" xfId="8690"/>
    <cellStyle name="20% - 강조색4 8 4" xfId="8691"/>
    <cellStyle name="20% - 강조색4 8 4 2" xfId="8692"/>
    <cellStyle name="20% - 강조색4 8 4 2 2" xfId="8693"/>
    <cellStyle name="20% - 강조색4 8 4 2 3" xfId="8694"/>
    <cellStyle name="20% - 강조색4 8 4 2 4" xfId="8695"/>
    <cellStyle name="20% - 강조색4 8 4 2 5" xfId="8696"/>
    <cellStyle name="20% - 강조색4 8 4 3" xfId="8697"/>
    <cellStyle name="20% - 강조색4 8 4 4" xfId="8698"/>
    <cellStyle name="20% - 강조색4 8 4 5" xfId="8699"/>
    <cellStyle name="20% - 강조색4 8 4 6" xfId="8700"/>
    <cellStyle name="20% - 강조색4 8 5" xfId="8701"/>
    <cellStyle name="20% - 강조색4 8 5 2" xfId="8702"/>
    <cellStyle name="20% - 강조색4 8 5 3" xfId="8703"/>
    <cellStyle name="20% - 강조색4 8 5 4" xfId="8704"/>
    <cellStyle name="20% - 강조색4 8 5 5" xfId="8705"/>
    <cellStyle name="20% - 강조색4 8 6" xfId="8706"/>
    <cellStyle name="20% - 강조색4 8 7" xfId="8707"/>
    <cellStyle name="20% - 강조색4 8 8" xfId="8708"/>
    <cellStyle name="20% - 강조색4 8 9" xfId="8709"/>
    <cellStyle name="20% - 강조색4 9" xfId="8710"/>
    <cellStyle name="20% - 강조색4 9 2" xfId="8711"/>
    <cellStyle name="20% - 강조색4 9 2 2" xfId="8712"/>
    <cellStyle name="20% - 강조색4 9 2 2 2" xfId="8713"/>
    <cellStyle name="20% - 강조색4 9 2 2 2 2" xfId="8714"/>
    <cellStyle name="20% - 강조색4 9 2 2 2 3" xfId="8715"/>
    <cellStyle name="20% - 강조색4 9 2 2 2 4" xfId="8716"/>
    <cellStyle name="20% - 강조색4 9 2 2 2 5" xfId="8717"/>
    <cellStyle name="20% - 강조색4 9 2 2 3" xfId="8718"/>
    <cellStyle name="20% - 강조색4 9 2 2 4" xfId="8719"/>
    <cellStyle name="20% - 강조색4 9 2 2 5" xfId="8720"/>
    <cellStyle name="20% - 강조색4 9 2 2 6" xfId="8721"/>
    <cellStyle name="20% - 강조색4 9 2 3" xfId="8722"/>
    <cellStyle name="20% - 강조색4 9 2 3 2" xfId="8723"/>
    <cellStyle name="20% - 강조색4 9 2 3 2 2" xfId="8724"/>
    <cellStyle name="20% - 강조색4 9 2 3 2 3" xfId="8725"/>
    <cellStyle name="20% - 강조색4 9 2 3 2 4" xfId="8726"/>
    <cellStyle name="20% - 강조색4 9 2 3 2 5" xfId="8727"/>
    <cellStyle name="20% - 강조색4 9 2 3 3" xfId="8728"/>
    <cellStyle name="20% - 강조색4 9 2 3 4" xfId="8729"/>
    <cellStyle name="20% - 강조색4 9 2 3 5" xfId="8730"/>
    <cellStyle name="20% - 강조색4 9 2 3 6" xfId="8731"/>
    <cellStyle name="20% - 강조색4 9 2 4" xfId="8732"/>
    <cellStyle name="20% - 강조색4 9 2 4 2" xfId="8733"/>
    <cellStyle name="20% - 강조색4 9 2 4 3" xfId="8734"/>
    <cellStyle name="20% - 강조색4 9 2 4 4" xfId="8735"/>
    <cellStyle name="20% - 강조색4 9 2 4 5" xfId="8736"/>
    <cellStyle name="20% - 강조색4 9 2 5" xfId="8737"/>
    <cellStyle name="20% - 강조색4 9 2 6" xfId="8738"/>
    <cellStyle name="20% - 강조색4 9 2 7" xfId="8739"/>
    <cellStyle name="20% - 강조색4 9 2 8" xfId="8740"/>
    <cellStyle name="20% - 강조색4 9 3" xfId="8741"/>
    <cellStyle name="20% - 강조색4 9 3 2" xfId="8742"/>
    <cellStyle name="20% - 강조색4 9 3 2 2" xfId="8743"/>
    <cellStyle name="20% - 강조색4 9 3 2 3" xfId="8744"/>
    <cellStyle name="20% - 강조색4 9 3 2 4" xfId="8745"/>
    <cellStyle name="20% - 강조색4 9 3 2 5" xfId="8746"/>
    <cellStyle name="20% - 강조색4 9 3 3" xfId="8747"/>
    <cellStyle name="20% - 강조색4 9 3 4" xfId="8748"/>
    <cellStyle name="20% - 강조색4 9 3 5" xfId="8749"/>
    <cellStyle name="20% - 강조색4 9 3 6" xfId="8750"/>
    <cellStyle name="20% - 강조색4 9 4" xfId="8751"/>
    <cellStyle name="20% - 강조색4 9 4 2" xfId="8752"/>
    <cellStyle name="20% - 강조색4 9 4 2 2" xfId="8753"/>
    <cellStyle name="20% - 강조색4 9 4 2 3" xfId="8754"/>
    <cellStyle name="20% - 강조색4 9 4 2 4" xfId="8755"/>
    <cellStyle name="20% - 강조색4 9 4 2 5" xfId="8756"/>
    <cellStyle name="20% - 강조색4 9 4 3" xfId="8757"/>
    <cellStyle name="20% - 강조색4 9 4 4" xfId="8758"/>
    <cellStyle name="20% - 강조색4 9 4 5" xfId="8759"/>
    <cellStyle name="20% - 강조색4 9 4 6" xfId="8760"/>
    <cellStyle name="20% - 강조색4 9 5" xfId="8761"/>
    <cellStyle name="20% - 강조색4 9 5 2" xfId="8762"/>
    <cellStyle name="20% - 강조색4 9 5 3" xfId="8763"/>
    <cellStyle name="20% - 강조색4 9 5 4" xfId="8764"/>
    <cellStyle name="20% - 강조색4 9 5 5" xfId="8765"/>
    <cellStyle name="20% - 강조색4 9 6" xfId="8766"/>
    <cellStyle name="20% - 강조색4 9 7" xfId="8767"/>
    <cellStyle name="20% - 강조색4 9 8" xfId="8768"/>
    <cellStyle name="20% - 강조색4 9 9" xfId="8769"/>
    <cellStyle name="20% - 강조색5 10" xfId="8770"/>
    <cellStyle name="20% - 강조색5 10 2" xfId="8771"/>
    <cellStyle name="20% - 강조색5 10 2 2" xfId="8772"/>
    <cellStyle name="20% - 강조색5 10 2 2 2" xfId="8773"/>
    <cellStyle name="20% - 강조색5 10 2 2 3" xfId="8774"/>
    <cellStyle name="20% - 강조색5 10 2 2 4" xfId="8775"/>
    <cellStyle name="20% - 강조색5 10 2 2 5" xfId="8776"/>
    <cellStyle name="20% - 강조색5 10 2 3" xfId="8777"/>
    <cellStyle name="20% - 강조색5 10 2 4" xfId="8778"/>
    <cellStyle name="20% - 강조색5 10 2 5" xfId="8779"/>
    <cellStyle name="20% - 강조색5 10 2 6" xfId="8780"/>
    <cellStyle name="20% - 강조색5 10 3" xfId="8781"/>
    <cellStyle name="20% - 강조색5 10 3 2" xfId="8782"/>
    <cellStyle name="20% - 강조색5 10 3 2 2" xfId="8783"/>
    <cellStyle name="20% - 강조색5 10 3 2 3" xfId="8784"/>
    <cellStyle name="20% - 강조색5 10 3 2 4" xfId="8785"/>
    <cellStyle name="20% - 강조색5 10 3 2 5" xfId="8786"/>
    <cellStyle name="20% - 강조색5 10 3 3" xfId="8787"/>
    <cellStyle name="20% - 강조색5 10 3 4" xfId="8788"/>
    <cellStyle name="20% - 강조색5 10 3 5" xfId="8789"/>
    <cellStyle name="20% - 강조색5 10 3 6" xfId="8790"/>
    <cellStyle name="20% - 강조색5 10 4" xfId="8791"/>
    <cellStyle name="20% - 강조색5 10 4 2" xfId="8792"/>
    <cellStyle name="20% - 강조색5 10 4 3" xfId="8793"/>
    <cellStyle name="20% - 강조색5 10 4 4" xfId="8794"/>
    <cellStyle name="20% - 강조색5 10 4 5" xfId="8795"/>
    <cellStyle name="20% - 강조색5 10 5" xfId="8796"/>
    <cellStyle name="20% - 강조색5 10 6" xfId="8797"/>
    <cellStyle name="20% - 강조색5 10 7" xfId="8798"/>
    <cellStyle name="20% - 강조색5 10 8" xfId="8799"/>
    <cellStyle name="20% - 강조색5 11" xfId="8800"/>
    <cellStyle name="20% - 강조색5 11 2" xfId="8801"/>
    <cellStyle name="20% - 강조색5 11 2 2" xfId="8802"/>
    <cellStyle name="20% - 강조색5 11 2 2 2" xfId="8803"/>
    <cellStyle name="20% - 강조색5 11 2 2 3" xfId="8804"/>
    <cellStyle name="20% - 강조색5 11 2 2 4" xfId="8805"/>
    <cellStyle name="20% - 강조색5 11 2 2 5" xfId="8806"/>
    <cellStyle name="20% - 강조색5 11 2 3" xfId="8807"/>
    <cellStyle name="20% - 강조색5 11 2 4" xfId="8808"/>
    <cellStyle name="20% - 강조색5 11 2 5" xfId="8809"/>
    <cellStyle name="20% - 강조색5 11 2 6" xfId="8810"/>
    <cellStyle name="20% - 강조색5 11 3" xfId="8811"/>
    <cellStyle name="20% - 강조색5 11 3 2" xfId="8812"/>
    <cellStyle name="20% - 강조색5 11 3 3" xfId="8813"/>
    <cellStyle name="20% - 강조색5 11 3 4" xfId="8814"/>
    <cellStyle name="20% - 강조색5 11 3 5" xfId="8815"/>
    <cellStyle name="20% - 강조색5 11 4" xfId="8816"/>
    <cellStyle name="20% - 강조색5 11 5" xfId="8817"/>
    <cellStyle name="20% - 강조색5 11 6" xfId="8818"/>
    <cellStyle name="20% - 강조색5 11 7" xfId="8819"/>
    <cellStyle name="20% - 강조색5 12" xfId="8820"/>
    <cellStyle name="20% - 강조색5 12 2" xfId="8821"/>
    <cellStyle name="20% - 강조색5 12 2 2" xfId="8822"/>
    <cellStyle name="20% - 강조색5 12 2 3" xfId="8823"/>
    <cellStyle name="20% - 강조색5 12 2 4" xfId="8824"/>
    <cellStyle name="20% - 강조색5 12 2 5" xfId="8825"/>
    <cellStyle name="20% - 강조색5 12 3" xfId="8826"/>
    <cellStyle name="20% - 강조색5 12 4" xfId="8827"/>
    <cellStyle name="20% - 강조색5 12 5" xfId="8828"/>
    <cellStyle name="20% - 강조색5 12 6" xfId="8829"/>
    <cellStyle name="20% - 강조색5 13" xfId="8830"/>
    <cellStyle name="20% - 강조색5 13 2" xfId="8831"/>
    <cellStyle name="20% - 강조색5 13 3" xfId="8832"/>
    <cellStyle name="20% - 강조색5 13 4" xfId="8833"/>
    <cellStyle name="20% - 강조색5 13 5" xfId="8834"/>
    <cellStyle name="20% - 강조색5 2" xfId="8835"/>
    <cellStyle name="20% - 강조색5 2 10" xfId="8836"/>
    <cellStyle name="20% - 강조색5 2 10 2" xfId="8837"/>
    <cellStyle name="20% - 강조색5 2 10 3" xfId="8838"/>
    <cellStyle name="20% - 강조색5 2 10 4" xfId="8839"/>
    <cellStyle name="20% - 강조색5 2 10 5" xfId="8840"/>
    <cellStyle name="20% - 강조색5 2 11" xfId="8841"/>
    <cellStyle name="20% - 강조색5 2 12" xfId="8842"/>
    <cellStyle name="20% - 강조색5 2 13" xfId="8843"/>
    <cellStyle name="20% - 강조색5 2 14" xfId="8844"/>
    <cellStyle name="20% - 강조색5 2 15" xfId="8845"/>
    <cellStyle name="20% - 강조색5 2 16" xfId="8846"/>
    <cellStyle name="20% - 강조색5 2 17" xfId="8847"/>
    <cellStyle name="20% - 강조색5 2 18" xfId="8848"/>
    <cellStyle name="20% - 강조색5 2 19" xfId="8849"/>
    <cellStyle name="20% - 강조색5 2 2" xfId="8850"/>
    <cellStyle name="20% - 강조색5 2 2 10" xfId="8851"/>
    <cellStyle name="20% - 강조색5 2 2 11" xfId="8852"/>
    <cellStyle name="20% - 강조색5 2 2 12" xfId="8853"/>
    <cellStyle name="20% - 강조색5 2 2 2" xfId="8854"/>
    <cellStyle name="20% - 강조색5 2 2 3" xfId="8855"/>
    <cellStyle name="20% - 강조색5 2 2 3 10" xfId="8856"/>
    <cellStyle name="20% - 강조색5 2 2 3 2" xfId="8857"/>
    <cellStyle name="20% - 강조색5 2 2 3 2 2" xfId="8858"/>
    <cellStyle name="20% - 강조색5 2 2 3 2 2 2" xfId="8859"/>
    <cellStyle name="20% - 강조색5 2 2 3 2 2 2 2" xfId="8860"/>
    <cellStyle name="20% - 강조색5 2 2 3 2 2 2 2 2" xfId="8861"/>
    <cellStyle name="20% - 강조색5 2 2 3 2 2 2 2 3" xfId="8862"/>
    <cellStyle name="20% - 강조색5 2 2 3 2 2 2 2 4" xfId="8863"/>
    <cellStyle name="20% - 강조색5 2 2 3 2 2 2 2 5" xfId="8864"/>
    <cellStyle name="20% - 강조색5 2 2 3 2 2 2 3" xfId="8865"/>
    <cellStyle name="20% - 강조색5 2 2 3 2 2 2 4" xfId="8866"/>
    <cellStyle name="20% - 강조색5 2 2 3 2 2 2 5" xfId="8867"/>
    <cellStyle name="20% - 강조색5 2 2 3 2 2 2 6" xfId="8868"/>
    <cellStyle name="20% - 강조색5 2 2 3 2 2 3" xfId="8869"/>
    <cellStyle name="20% - 강조색5 2 2 3 2 2 3 2" xfId="8870"/>
    <cellStyle name="20% - 강조색5 2 2 3 2 2 3 2 2" xfId="8871"/>
    <cellStyle name="20% - 강조색5 2 2 3 2 2 3 2 3" xfId="8872"/>
    <cellStyle name="20% - 강조색5 2 2 3 2 2 3 2 4" xfId="8873"/>
    <cellStyle name="20% - 강조색5 2 2 3 2 2 3 2 5" xfId="8874"/>
    <cellStyle name="20% - 강조색5 2 2 3 2 2 3 3" xfId="8875"/>
    <cellStyle name="20% - 강조색5 2 2 3 2 2 3 4" xfId="8876"/>
    <cellStyle name="20% - 강조색5 2 2 3 2 2 3 5" xfId="8877"/>
    <cellStyle name="20% - 강조색5 2 2 3 2 2 3 6" xfId="8878"/>
    <cellStyle name="20% - 강조색5 2 2 3 2 2 4" xfId="8879"/>
    <cellStyle name="20% - 강조색5 2 2 3 2 2 4 2" xfId="8880"/>
    <cellStyle name="20% - 강조색5 2 2 3 2 2 4 3" xfId="8881"/>
    <cellStyle name="20% - 강조색5 2 2 3 2 2 4 4" xfId="8882"/>
    <cellStyle name="20% - 강조색5 2 2 3 2 2 4 5" xfId="8883"/>
    <cellStyle name="20% - 강조색5 2 2 3 2 2 5" xfId="8884"/>
    <cellStyle name="20% - 강조색5 2 2 3 2 2 6" xfId="8885"/>
    <cellStyle name="20% - 강조색5 2 2 3 2 2 7" xfId="8886"/>
    <cellStyle name="20% - 강조색5 2 2 3 2 2 8" xfId="8887"/>
    <cellStyle name="20% - 강조색5 2 2 3 2 3" xfId="8888"/>
    <cellStyle name="20% - 강조색5 2 2 3 2 3 2" xfId="8889"/>
    <cellStyle name="20% - 강조색5 2 2 3 2 3 2 2" xfId="8890"/>
    <cellStyle name="20% - 강조색5 2 2 3 2 3 2 3" xfId="8891"/>
    <cellStyle name="20% - 강조색5 2 2 3 2 3 2 4" xfId="8892"/>
    <cellStyle name="20% - 강조색5 2 2 3 2 3 2 5" xfId="8893"/>
    <cellStyle name="20% - 강조색5 2 2 3 2 3 3" xfId="8894"/>
    <cellStyle name="20% - 강조색5 2 2 3 2 3 4" xfId="8895"/>
    <cellStyle name="20% - 강조색5 2 2 3 2 3 5" xfId="8896"/>
    <cellStyle name="20% - 강조색5 2 2 3 2 3 6" xfId="8897"/>
    <cellStyle name="20% - 강조색5 2 2 3 2 4" xfId="8898"/>
    <cellStyle name="20% - 강조색5 2 2 3 2 4 2" xfId="8899"/>
    <cellStyle name="20% - 강조색5 2 2 3 2 4 2 2" xfId="8900"/>
    <cellStyle name="20% - 강조색5 2 2 3 2 4 2 3" xfId="8901"/>
    <cellStyle name="20% - 강조색5 2 2 3 2 4 2 4" xfId="8902"/>
    <cellStyle name="20% - 강조색5 2 2 3 2 4 2 5" xfId="8903"/>
    <cellStyle name="20% - 강조색5 2 2 3 2 4 3" xfId="8904"/>
    <cellStyle name="20% - 강조색5 2 2 3 2 4 4" xfId="8905"/>
    <cellStyle name="20% - 강조색5 2 2 3 2 4 5" xfId="8906"/>
    <cellStyle name="20% - 강조색5 2 2 3 2 4 6" xfId="8907"/>
    <cellStyle name="20% - 강조색5 2 2 3 2 5" xfId="8908"/>
    <cellStyle name="20% - 강조색5 2 2 3 2 5 2" xfId="8909"/>
    <cellStyle name="20% - 강조색5 2 2 3 2 5 3" xfId="8910"/>
    <cellStyle name="20% - 강조색5 2 2 3 2 5 4" xfId="8911"/>
    <cellStyle name="20% - 강조색5 2 2 3 2 5 5" xfId="8912"/>
    <cellStyle name="20% - 강조색5 2 2 3 2 6" xfId="8913"/>
    <cellStyle name="20% - 강조색5 2 2 3 2 7" xfId="8914"/>
    <cellStyle name="20% - 강조색5 2 2 3 2 8" xfId="8915"/>
    <cellStyle name="20% - 강조색5 2 2 3 2 9" xfId="8916"/>
    <cellStyle name="20% - 강조색5 2 2 3 3" xfId="8917"/>
    <cellStyle name="20% - 강조색5 2 2 3 3 2" xfId="8918"/>
    <cellStyle name="20% - 강조색5 2 2 3 3 2 2" xfId="8919"/>
    <cellStyle name="20% - 강조색5 2 2 3 3 2 2 2" xfId="8920"/>
    <cellStyle name="20% - 강조색5 2 2 3 3 2 2 3" xfId="8921"/>
    <cellStyle name="20% - 강조색5 2 2 3 3 2 2 4" xfId="8922"/>
    <cellStyle name="20% - 강조색5 2 2 3 3 2 2 5" xfId="8923"/>
    <cellStyle name="20% - 강조색5 2 2 3 3 2 3" xfId="8924"/>
    <cellStyle name="20% - 강조색5 2 2 3 3 2 4" xfId="8925"/>
    <cellStyle name="20% - 강조색5 2 2 3 3 2 5" xfId="8926"/>
    <cellStyle name="20% - 강조색5 2 2 3 3 2 6" xfId="8927"/>
    <cellStyle name="20% - 강조색5 2 2 3 3 3" xfId="8928"/>
    <cellStyle name="20% - 강조색5 2 2 3 3 3 2" xfId="8929"/>
    <cellStyle name="20% - 강조색5 2 2 3 3 3 2 2" xfId="8930"/>
    <cellStyle name="20% - 강조색5 2 2 3 3 3 2 3" xfId="8931"/>
    <cellStyle name="20% - 강조색5 2 2 3 3 3 2 4" xfId="8932"/>
    <cellStyle name="20% - 강조색5 2 2 3 3 3 2 5" xfId="8933"/>
    <cellStyle name="20% - 강조색5 2 2 3 3 3 3" xfId="8934"/>
    <cellStyle name="20% - 강조색5 2 2 3 3 3 4" xfId="8935"/>
    <cellStyle name="20% - 강조색5 2 2 3 3 3 5" xfId="8936"/>
    <cellStyle name="20% - 강조색5 2 2 3 3 3 6" xfId="8937"/>
    <cellStyle name="20% - 강조색5 2 2 3 3 4" xfId="8938"/>
    <cellStyle name="20% - 강조색5 2 2 3 3 4 2" xfId="8939"/>
    <cellStyle name="20% - 강조색5 2 2 3 3 4 3" xfId="8940"/>
    <cellStyle name="20% - 강조색5 2 2 3 3 4 4" xfId="8941"/>
    <cellStyle name="20% - 강조색5 2 2 3 3 4 5" xfId="8942"/>
    <cellStyle name="20% - 강조색5 2 2 3 3 5" xfId="8943"/>
    <cellStyle name="20% - 강조색5 2 2 3 3 6" xfId="8944"/>
    <cellStyle name="20% - 강조색5 2 2 3 3 7" xfId="8945"/>
    <cellStyle name="20% - 강조색5 2 2 3 3 8" xfId="8946"/>
    <cellStyle name="20% - 강조색5 2 2 3 4" xfId="8947"/>
    <cellStyle name="20% - 강조색5 2 2 3 4 2" xfId="8948"/>
    <cellStyle name="20% - 강조색5 2 2 3 4 2 2" xfId="8949"/>
    <cellStyle name="20% - 강조색5 2 2 3 4 2 2 2" xfId="8950"/>
    <cellStyle name="20% - 강조색5 2 2 3 4 2 2 3" xfId="8951"/>
    <cellStyle name="20% - 강조색5 2 2 3 4 2 2 4" xfId="8952"/>
    <cellStyle name="20% - 강조색5 2 2 3 4 2 2 5" xfId="8953"/>
    <cellStyle name="20% - 강조색5 2 2 3 4 2 3" xfId="8954"/>
    <cellStyle name="20% - 강조색5 2 2 3 4 2 4" xfId="8955"/>
    <cellStyle name="20% - 강조색5 2 2 3 4 2 5" xfId="8956"/>
    <cellStyle name="20% - 강조색5 2 2 3 4 2 6" xfId="8957"/>
    <cellStyle name="20% - 강조색5 2 2 3 4 3" xfId="8958"/>
    <cellStyle name="20% - 강조색5 2 2 3 4 3 2" xfId="8959"/>
    <cellStyle name="20% - 강조색5 2 2 3 4 3 3" xfId="8960"/>
    <cellStyle name="20% - 강조색5 2 2 3 4 3 4" xfId="8961"/>
    <cellStyle name="20% - 강조색5 2 2 3 4 3 5" xfId="8962"/>
    <cellStyle name="20% - 강조색5 2 2 3 4 4" xfId="8963"/>
    <cellStyle name="20% - 강조색5 2 2 3 4 5" xfId="8964"/>
    <cellStyle name="20% - 강조색5 2 2 3 4 6" xfId="8965"/>
    <cellStyle name="20% - 강조색5 2 2 3 4 7" xfId="8966"/>
    <cellStyle name="20% - 강조색5 2 2 3 5" xfId="8967"/>
    <cellStyle name="20% - 강조색5 2 2 3 5 2" xfId="8968"/>
    <cellStyle name="20% - 강조색5 2 2 3 5 2 2" xfId="8969"/>
    <cellStyle name="20% - 강조색5 2 2 3 5 2 3" xfId="8970"/>
    <cellStyle name="20% - 강조색5 2 2 3 5 2 4" xfId="8971"/>
    <cellStyle name="20% - 강조색5 2 2 3 5 2 5" xfId="8972"/>
    <cellStyle name="20% - 강조색5 2 2 3 5 3" xfId="8973"/>
    <cellStyle name="20% - 강조색5 2 2 3 5 4" xfId="8974"/>
    <cellStyle name="20% - 강조색5 2 2 3 5 5" xfId="8975"/>
    <cellStyle name="20% - 강조색5 2 2 3 5 6" xfId="8976"/>
    <cellStyle name="20% - 강조색5 2 2 3 6" xfId="8977"/>
    <cellStyle name="20% - 강조색5 2 2 3 6 2" xfId="8978"/>
    <cellStyle name="20% - 강조색5 2 2 3 6 3" xfId="8979"/>
    <cellStyle name="20% - 강조색5 2 2 3 6 4" xfId="8980"/>
    <cellStyle name="20% - 강조색5 2 2 3 6 5" xfId="8981"/>
    <cellStyle name="20% - 강조색5 2 2 3 7" xfId="8982"/>
    <cellStyle name="20% - 강조색5 2 2 3 8" xfId="8983"/>
    <cellStyle name="20% - 강조색5 2 2 3 9" xfId="8984"/>
    <cellStyle name="20% - 강조색5 2 2 4" xfId="8985"/>
    <cellStyle name="20% - 강조색5 2 2 4 2" xfId="8986"/>
    <cellStyle name="20% - 강조색5 2 2 4 2 2" xfId="8987"/>
    <cellStyle name="20% - 강조색5 2 2 4 2 2 2" xfId="8988"/>
    <cellStyle name="20% - 강조색5 2 2 4 2 2 2 2" xfId="8989"/>
    <cellStyle name="20% - 강조색5 2 2 4 2 2 2 3" xfId="8990"/>
    <cellStyle name="20% - 강조색5 2 2 4 2 2 2 4" xfId="8991"/>
    <cellStyle name="20% - 강조색5 2 2 4 2 2 2 5" xfId="8992"/>
    <cellStyle name="20% - 강조색5 2 2 4 2 2 3" xfId="8993"/>
    <cellStyle name="20% - 강조색5 2 2 4 2 2 4" xfId="8994"/>
    <cellStyle name="20% - 강조색5 2 2 4 2 2 5" xfId="8995"/>
    <cellStyle name="20% - 강조색5 2 2 4 2 2 6" xfId="8996"/>
    <cellStyle name="20% - 강조색5 2 2 4 2 3" xfId="8997"/>
    <cellStyle name="20% - 강조색5 2 2 4 2 3 2" xfId="8998"/>
    <cellStyle name="20% - 강조색5 2 2 4 2 3 2 2" xfId="8999"/>
    <cellStyle name="20% - 강조색5 2 2 4 2 3 2 3" xfId="9000"/>
    <cellStyle name="20% - 강조색5 2 2 4 2 3 2 4" xfId="9001"/>
    <cellStyle name="20% - 강조색5 2 2 4 2 3 2 5" xfId="9002"/>
    <cellStyle name="20% - 강조색5 2 2 4 2 3 3" xfId="9003"/>
    <cellStyle name="20% - 강조색5 2 2 4 2 3 4" xfId="9004"/>
    <cellStyle name="20% - 강조색5 2 2 4 2 3 5" xfId="9005"/>
    <cellStyle name="20% - 강조색5 2 2 4 2 3 6" xfId="9006"/>
    <cellStyle name="20% - 강조색5 2 2 4 2 4" xfId="9007"/>
    <cellStyle name="20% - 강조색5 2 2 4 2 4 2" xfId="9008"/>
    <cellStyle name="20% - 강조색5 2 2 4 2 4 3" xfId="9009"/>
    <cellStyle name="20% - 강조색5 2 2 4 2 4 4" xfId="9010"/>
    <cellStyle name="20% - 강조색5 2 2 4 2 4 5" xfId="9011"/>
    <cellStyle name="20% - 강조색5 2 2 4 2 5" xfId="9012"/>
    <cellStyle name="20% - 강조색5 2 2 4 2 6" xfId="9013"/>
    <cellStyle name="20% - 강조색5 2 2 4 2 7" xfId="9014"/>
    <cellStyle name="20% - 강조색5 2 2 4 2 8" xfId="9015"/>
    <cellStyle name="20% - 강조색5 2 2 4 3" xfId="9016"/>
    <cellStyle name="20% - 강조색5 2 2 4 3 2" xfId="9017"/>
    <cellStyle name="20% - 강조색5 2 2 4 3 2 2" xfId="9018"/>
    <cellStyle name="20% - 강조색5 2 2 4 3 2 3" xfId="9019"/>
    <cellStyle name="20% - 강조색5 2 2 4 3 2 4" xfId="9020"/>
    <cellStyle name="20% - 강조색5 2 2 4 3 2 5" xfId="9021"/>
    <cellStyle name="20% - 강조색5 2 2 4 3 3" xfId="9022"/>
    <cellStyle name="20% - 강조색5 2 2 4 3 4" xfId="9023"/>
    <cellStyle name="20% - 강조색5 2 2 4 3 5" xfId="9024"/>
    <cellStyle name="20% - 강조색5 2 2 4 3 6" xfId="9025"/>
    <cellStyle name="20% - 강조색5 2 2 4 4" xfId="9026"/>
    <cellStyle name="20% - 강조색5 2 2 4 4 2" xfId="9027"/>
    <cellStyle name="20% - 강조색5 2 2 4 4 2 2" xfId="9028"/>
    <cellStyle name="20% - 강조색5 2 2 4 4 2 3" xfId="9029"/>
    <cellStyle name="20% - 강조색5 2 2 4 4 2 4" xfId="9030"/>
    <cellStyle name="20% - 강조색5 2 2 4 4 2 5" xfId="9031"/>
    <cellStyle name="20% - 강조색5 2 2 4 4 3" xfId="9032"/>
    <cellStyle name="20% - 강조색5 2 2 4 4 4" xfId="9033"/>
    <cellStyle name="20% - 강조색5 2 2 4 4 5" xfId="9034"/>
    <cellStyle name="20% - 강조색5 2 2 4 4 6" xfId="9035"/>
    <cellStyle name="20% - 강조색5 2 2 4 5" xfId="9036"/>
    <cellStyle name="20% - 강조색5 2 2 4 5 2" xfId="9037"/>
    <cellStyle name="20% - 강조색5 2 2 4 5 3" xfId="9038"/>
    <cellStyle name="20% - 강조색5 2 2 4 5 4" xfId="9039"/>
    <cellStyle name="20% - 강조색5 2 2 4 5 5" xfId="9040"/>
    <cellStyle name="20% - 강조색5 2 2 4 6" xfId="9041"/>
    <cellStyle name="20% - 강조색5 2 2 4 7" xfId="9042"/>
    <cellStyle name="20% - 강조색5 2 2 4 8" xfId="9043"/>
    <cellStyle name="20% - 강조색5 2 2 4 9" xfId="9044"/>
    <cellStyle name="20% - 강조색5 2 2 5" xfId="9045"/>
    <cellStyle name="20% - 강조색5 2 2 5 2" xfId="9046"/>
    <cellStyle name="20% - 강조색5 2 2 5 2 2" xfId="9047"/>
    <cellStyle name="20% - 강조색5 2 2 5 2 2 2" xfId="9048"/>
    <cellStyle name="20% - 강조색5 2 2 5 2 2 3" xfId="9049"/>
    <cellStyle name="20% - 강조색5 2 2 5 2 2 4" xfId="9050"/>
    <cellStyle name="20% - 강조색5 2 2 5 2 2 5" xfId="9051"/>
    <cellStyle name="20% - 강조색5 2 2 5 2 3" xfId="9052"/>
    <cellStyle name="20% - 강조색5 2 2 5 2 4" xfId="9053"/>
    <cellStyle name="20% - 강조색5 2 2 5 2 5" xfId="9054"/>
    <cellStyle name="20% - 강조색5 2 2 5 2 6" xfId="9055"/>
    <cellStyle name="20% - 강조색5 2 2 5 3" xfId="9056"/>
    <cellStyle name="20% - 강조색5 2 2 5 3 2" xfId="9057"/>
    <cellStyle name="20% - 강조색5 2 2 5 3 2 2" xfId="9058"/>
    <cellStyle name="20% - 강조색5 2 2 5 3 2 3" xfId="9059"/>
    <cellStyle name="20% - 강조색5 2 2 5 3 2 4" xfId="9060"/>
    <cellStyle name="20% - 강조색5 2 2 5 3 2 5" xfId="9061"/>
    <cellStyle name="20% - 강조색5 2 2 5 3 3" xfId="9062"/>
    <cellStyle name="20% - 강조색5 2 2 5 3 4" xfId="9063"/>
    <cellStyle name="20% - 강조색5 2 2 5 3 5" xfId="9064"/>
    <cellStyle name="20% - 강조색5 2 2 5 3 6" xfId="9065"/>
    <cellStyle name="20% - 강조색5 2 2 5 4" xfId="9066"/>
    <cellStyle name="20% - 강조색5 2 2 5 4 2" xfId="9067"/>
    <cellStyle name="20% - 강조색5 2 2 5 4 3" xfId="9068"/>
    <cellStyle name="20% - 강조색5 2 2 5 4 4" xfId="9069"/>
    <cellStyle name="20% - 강조색5 2 2 5 4 5" xfId="9070"/>
    <cellStyle name="20% - 강조색5 2 2 5 5" xfId="9071"/>
    <cellStyle name="20% - 강조색5 2 2 5 6" xfId="9072"/>
    <cellStyle name="20% - 강조색5 2 2 5 7" xfId="9073"/>
    <cellStyle name="20% - 강조색5 2 2 5 8" xfId="9074"/>
    <cellStyle name="20% - 강조색5 2 2 6" xfId="9075"/>
    <cellStyle name="20% - 강조색5 2 2 6 2" xfId="9076"/>
    <cellStyle name="20% - 강조색5 2 2 6 2 2" xfId="9077"/>
    <cellStyle name="20% - 강조색5 2 2 6 2 2 2" xfId="9078"/>
    <cellStyle name="20% - 강조색5 2 2 6 2 2 3" xfId="9079"/>
    <cellStyle name="20% - 강조색5 2 2 6 2 2 4" xfId="9080"/>
    <cellStyle name="20% - 강조색5 2 2 6 2 2 5" xfId="9081"/>
    <cellStyle name="20% - 강조색5 2 2 6 2 3" xfId="9082"/>
    <cellStyle name="20% - 강조색5 2 2 6 2 4" xfId="9083"/>
    <cellStyle name="20% - 강조색5 2 2 6 2 5" xfId="9084"/>
    <cellStyle name="20% - 강조색5 2 2 6 2 6" xfId="9085"/>
    <cellStyle name="20% - 강조색5 2 2 6 3" xfId="9086"/>
    <cellStyle name="20% - 강조색5 2 2 6 3 2" xfId="9087"/>
    <cellStyle name="20% - 강조색5 2 2 6 3 3" xfId="9088"/>
    <cellStyle name="20% - 강조색5 2 2 6 3 4" xfId="9089"/>
    <cellStyle name="20% - 강조색5 2 2 6 3 5" xfId="9090"/>
    <cellStyle name="20% - 강조색5 2 2 6 4" xfId="9091"/>
    <cellStyle name="20% - 강조색5 2 2 6 5" xfId="9092"/>
    <cellStyle name="20% - 강조색5 2 2 6 6" xfId="9093"/>
    <cellStyle name="20% - 강조색5 2 2 6 7" xfId="9094"/>
    <cellStyle name="20% - 강조색5 2 2 7" xfId="9095"/>
    <cellStyle name="20% - 강조색5 2 2 7 2" xfId="9096"/>
    <cellStyle name="20% - 강조색5 2 2 7 2 2" xfId="9097"/>
    <cellStyle name="20% - 강조색5 2 2 7 2 3" xfId="9098"/>
    <cellStyle name="20% - 강조색5 2 2 7 2 4" xfId="9099"/>
    <cellStyle name="20% - 강조색5 2 2 7 2 5" xfId="9100"/>
    <cellStyle name="20% - 강조색5 2 2 7 3" xfId="9101"/>
    <cellStyle name="20% - 강조색5 2 2 7 4" xfId="9102"/>
    <cellStyle name="20% - 강조색5 2 2 7 5" xfId="9103"/>
    <cellStyle name="20% - 강조색5 2 2 7 6" xfId="9104"/>
    <cellStyle name="20% - 강조색5 2 2 8" xfId="9105"/>
    <cellStyle name="20% - 강조색5 2 2 8 2" xfId="9106"/>
    <cellStyle name="20% - 강조색5 2 2 8 3" xfId="9107"/>
    <cellStyle name="20% - 강조색5 2 2 8 4" xfId="9108"/>
    <cellStyle name="20% - 강조색5 2 2 8 5" xfId="9109"/>
    <cellStyle name="20% - 강조색5 2 2 9" xfId="9110"/>
    <cellStyle name="20% - 강조색5 2 20" xfId="9111"/>
    <cellStyle name="20% - 강조색5 2 21" xfId="9112"/>
    <cellStyle name="20% - 강조색5 2 22" xfId="9113"/>
    <cellStyle name="20% - 강조색5 2 23" xfId="9114"/>
    <cellStyle name="20% - 강조색5 2 24" xfId="9115"/>
    <cellStyle name="20% - 강조색5 2 25" xfId="9116"/>
    <cellStyle name="20% - 강조색5 2 26" xfId="9117"/>
    <cellStyle name="20% - 강조색5 2 27" xfId="9118"/>
    <cellStyle name="20% - 강조색5 2 28" xfId="9119"/>
    <cellStyle name="20% - 강조색5 2 29" xfId="9120"/>
    <cellStyle name="20% - 강조색5 2 3" xfId="9121"/>
    <cellStyle name="20% - 강조색5 2 3 10" xfId="9122"/>
    <cellStyle name="20% - 강조색5 2 3 11" xfId="9123"/>
    <cellStyle name="20% - 강조색5 2 3 12" xfId="9124"/>
    <cellStyle name="20% - 강조색5 2 3 2" xfId="9125"/>
    <cellStyle name="20% - 강조색5 2 3 2 10" xfId="9126"/>
    <cellStyle name="20% - 강조색5 2 3 2 11" xfId="9127"/>
    <cellStyle name="20% - 강조색5 2 3 2 2" xfId="9128"/>
    <cellStyle name="20% - 강조색5 2 3 2 2 10" xfId="9129"/>
    <cellStyle name="20% - 강조색5 2 3 2 2 2" xfId="9130"/>
    <cellStyle name="20% - 강조색5 2 3 2 2 2 2" xfId="9131"/>
    <cellStyle name="20% - 강조색5 2 3 2 2 2 2 2" xfId="9132"/>
    <cellStyle name="20% - 강조색5 2 3 2 2 2 2 2 2" xfId="9133"/>
    <cellStyle name="20% - 강조색5 2 3 2 2 2 2 2 2 2" xfId="9134"/>
    <cellStyle name="20% - 강조색5 2 3 2 2 2 2 2 2 3" xfId="9135"/>
    <cellStyle name="20% - 강조색5 2 3 2 2 2 2 2 2 4" xfId="9136"/>
    <cellStyle name="20% - 강조색5 2 3 2 2 2 2 2 2 5" xfId="9137"/>
    <cellStyle name="20% - 강조색5 2 3 2 2 2 2 2 3" xfId="9138"/>
    <cellStyle name="20% - 강조색5 2 3 2 2 2 2 2 4" xfId="9139"/>
    <cellStyle name="20% - 강조색5 2 3 2 2 2 2 2 5" xfId="9140"/>
    <cellStyle name="20% - 강조색5 2 3 2 2 2 2 2 6" xfId="9141"/>
    <cellStyle name="20% - 강조색5 2 3 2 2 2 2 3" xfId="9142"/>
    <cellStyle name="20% - 강조색5 2 3 2 2 2 2 3 2" xfId="9143"/>
    <cellStyle name="20% - 강조색5 2 3 2 2 2 2 3 2 2" xfId="9144"/>
    <cellStyle name="20% - 강조색5 2 3 2 2 2 2 3 2 3" xfId="9145"/>
    <cellStyle name="20% - 강조색5 2 3 2 2 2 2 3 2 4" xfId="9146"/>
    <cellStyle name="20% - 강조색5 2 3 2 2 2 2 3 2 5" xfId="9147"/>
    <cellStyle name="20% - 강조색5 2 3 2 2 2 2 3 3" xfId="9148"/>
    <cellStyle name="20% - 강조색5 2 3 2 2 2 2 3 4" xfId="9149"/>
    <cellStyle name="20% - 강조색5 2 3 2 2 2 2 3 5" xfId="9150"/>
    <cellStyle name="20% - 강조색5 2 3 2 2 2 2 3 6" xfId="9151"/>
    <cellStyle name="20% - 강조색5 2 3 2 2 2 2 4" xfId="9152"/>
    <cellStyle name="20% - 강조색5 2 3 2 2 2 2 4 2" xfId="9153"/>
    <cellStyle name="20% - 강조색5 2 3 2 2 2 2 4 3" xfId="9154"/>
    <cellStyle name="20% - 강조색5 2 3 2 2 2 2 4 4" xfId="9155"/>
    <cellStyle name="20% - 강조색5 2 3 2 2 2 2 4 5" xfId="9156"/>
    <cellStyle name="20% - 강조색5 2 3 2 2 2 2 5" xfId="9157"/>
    <cellStyle name="20% - 강조색5 2 3 2 2 2 2 6" xfId="9158"/>
    <cellStyle name="20% - 강조색5 2 3 2 2 2 2 7" xfId="9159"/>
    <cellStyle name="20% - 강조색5 2 3 2 2 2 2 8" xfId="9160"/>
    <cellStyle name="20% - 강조색5 2 3 2 2 2 3" xfId="9161"/>
    <cellStyle name="20% - 강조색5 2 3 2 2 2 3 2" xfId="9162"/>
    <cellStyle name="20% - 강조색5 2 3 2 2 2 3 2 2" xfId="9163"/>
    <cellStyle name="20% - 강조색5 2 3 2 2 2 3 2 3" xfId="9164"/>
    <cellStyle name="20% - 강조색5 2 3 2 2 2 3 2 4" xfId="9165"/>
    <cellStyle name="20% - 강조색5 2 3 2 2 2 3 2 5" xfId="9166"/>
    <cellStyle name="20% - 강조색5 2 3 2 2 2 3 3" xfId="9167"/>
    <cellStyle name="20% - 강조색5 2 3 2 2 2 3 4" xfId="9168"/>
    <cellStyle name="20% - 강조색5 2 3 2 2 2 3 5" xfId="9169"/>
    <cellStyle name="20% - 강조색5 2 3 2 2 2 3 6" xfId="9170"/>
    <cellStyle name="20% - 강조색5 2 3 2 2 2 4" xfId="9171"/>
    <cellStyle name="20% - 강조색5 2 3 2 2 2 4 2" xfId="9172"/>
    <cellStyle name="20% - 강조색5 2 3 2 2 2 4 2 2" xfId="9173"/>
    <cellStyle name="20% - 강조색5 2 3 2 2 2 4 2 3" xfId="9174"/>
    <cellStyle name="20% - 강조색5 2 3 2 2 2 4 2 4" xfId="9175"/>
    <cellStyle name="20% - 강조색5 2 3 2 2 2 4 2 5" xfId="9176"/>
    <cellStyle name="20% - 강조색5 2 3 2 2 2 4 3" xfId="9177"/>
    <cellStyle name="20% - 강조색5 2 3 2 2 2 4 4" xfId="9178"/>
    <cellStyle name="20% - 강조색5 2 3 2 2 2 4 5" xfId="9179"/>
    <cellStyle name="20% - 강조색5 2 3 2 2 2 4 6" xfId="9180"/>
    <cellStyle name="20% - 강조색5 2 3 2 2 2 5" xfId="9181"/>
    <cellStyle name="20% - 강조색5 2 3 2 2 2 5 2" xfId="9182"/>
    <cellStyle name="20% - 강조색5 2 3 2 2 2 5 3" xfId="9183"/>
    <cellStyle name="20% - 강조색5 2 3 2 2 2 5 4" xfId="9184"/>
    <cellStyle name="20% - 강조색5 2 3 2 2 2 5 5" xfId="9185"/>
    <cellStyle name="20% - 강조색5 2 3 2 2 2 6" xfId="9186"/>
    <cellStyle name="20% - 강조색5 2 3 2 2 2 7" xfId="9187"/>
    <cellStyle name="20% - 강조색5 2 3 2 2 2 8" xfId="9188"/>
    <cellStyle name="20% - 강조색5 2 3 2 2 2 9" xfId="9189"/>
    <cellStyle name="20% - 강조색5 2 3 2 2 3" xfId="9190"/>
    <cellStyle name="20% - 강조색5 2 3 2 2 3 2" xfId="9191"/>
    <cellStyle name="20% - 강조색5 2 3 2 2 3 2 2" xfId="9192"/>
    <cellStyle name="20% - 강조색5 2 3 2 2 3 2 2 2" xfId="9193"/>
    <cellStyle name="20% - 강조색5 2 3 2 2 3 2 2 3" xfId="9194"/>
    <cellStyle name="20% - 강조색5 2 3 2 2 3 2 2 4" xfId="9195"/>
    <cellStyle name="20% - 강조색5 2 3 2 2 3 2 2 5" xfId="9196"/>
    <cellStyle name="20% - 강조색5 2 3 2 2 3 2 3" xfId="9197"/>
    <cellStyle name="20% - 강조색5 2 3 2 2 3 2 4" xfId="9198"/>
    <cellStyle name="20% - 강조색5 2 3 2 2 3 2 5" xfId="9199"/>
    <cellStyle name="20% - 강조색5 2 3 2 2 3 2 6" xfId="9200"/>
    <cellStyle name="20% - 강조색5 2 3 2 2 3 3" xfId="9201"/>
    <cellStyle name="20% - 강조색5 2 3 2 2 3 3 2" xfId="9202"/>
    <cellStyle name="20% - 강조색5 2 3 2 2 3 3 2 2" xfId="9203"/>
    <cellStyle name="20% - 강조색5 2 3 2 2 3 3 2 3" xfId="9204"/>
    <cellStyle name="20% - 강조색5 2 3 2 2 3 3 2 4" xfId="9205"/>
    <cellStyle name="20% - 강조색5 2 3 2 2 3 3 2 5" xfId="9206"/>
    <cellStyle name="20% - 강조색5 2 3 2 2 3 3 3" xfId="9207"/>
    <cellStyle name="20% - 강조색5 2 3 2 2 3 3 4" xfId="9208"/>
    <cellStyle name="20% - 강조색5 2 3 2 2 3 3 5" xfId="9209"/>
    <cellStyle name="20% - 강조색5 2 3 2 2 3 3 6" xfId="9210"/>
    <cellStyle name="20% - 강조색5 2 3 2 2 3 4" xfId="9211"/>
    <cellStyle name="20% - 강조색5 2 3 2 2 3 4 2" xfId="9212"/>
    <cellStyle name="20% - 강조색5 2 3 2 2 3 4 3" xfId="9213"/>
    <cellStyle name="20% - 강조색5 2 3 2 2 3 4 4" xfId="9214"/>
    <cellStyle name="20% - 강조색5 2 3 2 2 3 4 5" xfId="9215"/>
    <cellStyle name="20% - 강조색5 2 3 2 2 3 5" xfId="9216"/>
    <cellStyle name="20% - 강조색5 2 3 2 2 3 6" xfId="9217"/>
    <cellStyle name="20% - 강조색5 2 3 2 2 3 7" xfId="9218"/>
    <cellStyle name="20% - 강조색5 2 3 2 2 3 8" xfId="9219"/>
    <cellStyle name="20% - 강조색5 2 3 2 2 4" xfId="9220"/>
    <cellStyle name="20% - 강조색5 2 3 2 2 4 2" xfId="9221"/>
    <cellStyle name="20% - 강조색5 2 3 2 2 4 2 2" xfId="9222"/>
    <cellStyle name="20% - 강조색5 2 3 2 2 4 2 3" xfId="9223"/>
    <cellStyle name="20% - 강조색5 2 3 2 2 4 2 4" xfId="9224"/>
    <cellStyle name="20% - 강조색5 2 3 2 2 4 2 5" xfId="9225"/>
    <cellStyle name="20% - 강조색5 2 3 2 2 4 3" xfId="9226"/>
    <cellStyle name="20% - 강조색5 2 3 2 2 4 4" xfId="9227"/>
    <cellStyle name="20% - 강조색5 2 3 2 2 4 5" xfId="9228"/>
    <cellStyle name="20% - 강조색5 2 3 2 2 4 6" xfId="9229"/>
    <cellStyle name="20% - 강조색5 2 3 2 2 5" xfId="9230"/>
    <cellStyle name="20% - 강조색5 2 3 2 2 5 2" xfId="9231"/>
    <cellStyle name="20% - 강조색5 2 3 2 2 5 2 2" xfId="9232"/>
    <cellStyle name="20% - 강조색5 2 3 2 2 5 2 3" xfId="9233"/>
    <cellStyle name="20% - 강조색5 2 3 2 2 5 2 4" xfId="9234"/>
    <cellStyle name="20% - 강조색5 2 3 2 2 5 2 5" xfId="9235"/>
    <cellStyle name="20% - 강조색5 2 3 2 2 5 3" xfId="9236"/>
    <cellStyle name="20% - 강조색5 2 3 2 2 5 4" xfId="9237"/>
    <cellStyle name="20% - 강조색5 2 3 2 2 5 5" xfId="9238"/>
    <cellStyle name="20% - 강조색5 2 3 2 2 5 6" xfId="9239"/>
    <cellStyle name="20% - 강조색5 2 3 2 2 6" xfId="9240"/>
    <cellStyle name="20% - 강조색5 2 3 2 2 6 2" xfId="9241"/>
    <cellStyle name="20% - 강조색5 2 3 2 2 6 3" xfId="9242"/>
    <cellStyle name="20% - 강조색5 2 3 2 2 6 4" xfId="9243"/>
    <cellStyle name="20% - 강조색5 2 3 2 2 6 5" xfId="9244"/>
    <cellStyle name="20% - 강조색5 2 3 2 2 7" xfId="9245"/>
    <cellStyle name="20% - 강조색5 2 3 2 2 8" xfId="9246"/>
    <cellStyle name="20% - 강조색5 2 3 2 2 9" xfId="9247"/>
    <cellStyle name="20% - 강조색5 2 3 2 3" xfId="9248"/>
    <cellStyle name="20% - 강조색5 2 3 2 3 2" xfId="9249"/>
    <cellStyle name="20% - 강조색5 2 3 2 3 2 2" xfId="9250"/>
    <cellStyle name="20% - 강조색5 2 3 2 3 2 2 2" xfId="9251"/>
    <cellStyle name="20% - 강조색5 2 3 2 3 2 2 2 2" xfId="9252"/>
    <cellStyle name="20% - 강조색5 2 3 2 3 2 2 2 3" xfId="9253"/>
    <cellStyle name="20% - 강조색5 2 3 2 3 2 2 2 4" xfId="9254"/>
    <cellStyle name="20% - 강조색5 2 3 2 3 2 2 2 5" xfId="9255"/>
    <cellStyle name="20% - 강조색5 2 3 2 3 2 2 3" xfId="9256"/>
    <cellStyle name="20% - 강조색5 2 3 2 3 2 2 4" xfId="9257"/>
    <cellStyle name="20% - 강조색5 2 3 2 3 2 2 5" xfId="9258"/>
    <cellStyle name="20% - 강조색5 2 3 2 3 2 2 6" xfId="9259"/>
    <cellStyle name="20% - 강조색5 2 3 2 3 2 3" xfId="9260"/>
    <cellStyle name="20% - 강조색5 2 3 2 3 2 3 2" xfId="9261"/>
    <cellStyle name="20% - 강조색5 2 3 2 3 2 3 2 2" xfId="9262"/>
    <cellStyle name="20% - 강조색5 2 3 2 3 2 3 2 3" xfId="9263"/>
    <cellStyle name="20% - 강조색5 2 3 2 3 2 3 2 4" xfId="9264"/>
    <cellStyle name="20% - 강조색5 2 3 2 3 2 3 2 5" xfId="9265"/>
    <cellStyle name="20% - 강조색5 2 3 2 3 2 3 3" xfId="9266"/>
    <cellStyle name="20% - 강조색5 2 3 2 3 2 3 4" xfId="9267"/>
    <cellStyle name="20% - 강조색5 2 3 2 3 2 3 5" xfId="9268"/>
    <cellStyle name="20% - 강조색5 2 3 2 3 2 3 6" xfId="9269"/>
    <cellStyle name="20% - 강조색5 2 3 2 3 2 4" xfId="9270"/>
    <cellStyle name="20% - 강조색5 2 3 2 3 2 4 2" xfId="9271"/>
    <cellStyle name="20% - 강조색5 2 3 2 3 2 4 3" xfId="9272"/>
    <cellStyle name="20% - 강조색5 2 3 2 3 2 4 4" xfId="9273"/>
    <cellStyle name="20% - 강조색5 2 3 2 3 2 4 5" xfId="9274"/>
    <cellStyle name="20% - 강조색5 2 3 2 3 2 5" xfId="9275"/>
    <cellStyle name="20% - 강조색5 2 3 2 3 2 6" xfId="9276"/>
    <cellStyle name="20% - 강조색5 2 3 2 3 2 7" xfId="9277"/>
    <cellStyle name="20% - 강조색5 2 3 2 3 2 8" xfId="9278"/>
    <cellStyle name="20% - 강조색5 2 3 2 3 3" xfId="9279"/>
    <cellStyle name="20% - 강조색5 2 3 2 3 3 2" xfId="9280"/>
    <cellStyle name="20% - 강조색5 2 3 2 3 3 2 2" xfId="9281"/>
    <cellStyle name="20% - 강조색5 2 3 2 3 3 2 3" xfId="9282"/>
    <cellStyle name="20% - 강조색5 2 3 2 3 3 2 4" xfId="9283"/>
    <cellStyle name="20% - 강조색5 2 3 2 3 3 2 5" xfId="9284"/>
    <cellStyle name="20% - 강조색5 2 3 2 3 3 3" xfId="9285"/>
    <cellStyle name="20% - 강조색5 2 3 2 3 3 4" xfId="9286"/>
    <cellStyle name="20% - 강조색5 2 3 2 3 3 5" xfId="9287"/>
    <cellStyle name="20% - 강조색5 2 3 2 3 3 6" xfId="9288"/>
    <cellStyle name="20% - 강조색5 2 3 2 3 4" xfId="9289"/>
    <cellStyle name="20% - 강조색5 2 3 2 3 4 2" xfId="9290"/>
    <cellStyle name="20% - 강조색5 2 3 2 3 4 2 2" xfId="9291"/>
    <cellStyle name="20% - 강조색5 2 3 2 3 4 2 3" xfId="9292"/>
    <cellStyle name="20% - 강조색5 2 3 2 3 4 2 4" xfId="9293"/>
    <cellStyle name="20% - 강조색5 2 3 2 3 4 2 5" xfId="9294"/>
    <cellStyle name="20% - 강조색5 2 3 2 3 4 3" xfId="9295"/>
    <cellStyle name="20% - 강조색5 2 3 2 3 4 4" xfId="9296"/>
    <cellStyle name="20% - 강조색5 2 3 2 3 4 5" xfId="9297"/>
    <cellStyle name="20% - 강조색5 2 3 2 3 4 6" xfId="9298"/>
    <cellStyle name="20% - 강조색5 2 3 2 3 5" xfId="9299"/>
    <cellStyle name="20% - 강조색5 2 3 2 3 5 2" xfId="9300"/>
    <cellStyle name="20% - 강조색5 2 3 2 3 5 3" xfId="9301"/>
    <cellStyle name="20% - 강조색5 2 3 2 3 5 4" xfId="9302"/>
    <cellStyle name="20% - 강조색5 2 3 2 3 5 5" xfId="9303"/>
    <cellStyle name="20% - 강조색5 2 3 2 3 6" xfId="9304"/>
    <cellStyle name="20% - 강조색5 2 3 2 3 7" xfId="9305"/>
    <cellStyle name="20% - 강조색5 2 3 2 3 8" xfId="9306"/>
    <cellStyle name="20% - 강조색5 2 3 2 3 9" xfId="9307"/>
    <cellStyle name="20% - 강조색5 2 3 2 4" xfId="9308"/>
    <cellStyle name="20% - 강조색5 2 3 2 4 2" xfId="9309"/>
    <cellStyle name="20% - 강조색5 2 3 2 4 2 2" xfId="9310"/>
    <cellStyle name="20% - 강조색5 2 3 2 4 2 2 2" xfId="9311"/>
    <cellStyle name="20% - 강조색5 2 3 2 4 2 2 3" xfId="9312"/>
    <cellStyle name="20% - 강조색5 2 3 2 4 2 2 4" xfId="9313"/>
    <cellStyle name="20% - 강조색5 2 3 2 4 2 2 5" xfId="9314"/>
    <cellStyle name="20% - 강조색5 2 3 2 4 2 3" xfId="9315"/>
    <cellStyle name="20% - 강조색5 2 3 2 4 2 4" xfId="9316"/>
    <cellStyle name="20% - 강조색5 2 3 2 4 2 5" xfId="9317"/>
    <cellStyle name="20% - 강조색5 2 3 2 4 2 6" xfId="9318"/>
    <cellStyle name="20% - 강조색5 2 3 2 4 3" xfId="9319"/>
    <cellStyle name="20% - 강조색5 2 3 2 4 3 2" xfId="9320"/>
    <cellStyle name="20% - 강조색5 2 3 2 4 3 2 2" xfId="9321"/>
    <cellStyle name="20% - 강조색5 2 3 2 4 3 2 3" xfId="9322"/>
    <cellStyle name="20% - 강조색5 2 3 2 4 3 2 4" xfId="9323"/>
    <cellStyle name="20% - 강조색5 2 3 2 4 3 2 5" xfId="9324"/>
    <cellStyle name="20% - 강조색5 2 3 2 4 3 3" xfId="9325"/>
    <cellStyle name="20% - 강조색5 2 3 2 4 3 4" xfId="9326"/>
    <cellStyle name="20% - 강조색5 2 3 2 4 3 5" xfId="9327"/>
    <cellStyle name="20% - 강조색5 2 3 2 4 3 6" xfId="9328"/>
    <cellStyle name="20% - 강조색5 2 3 2 4 4" xfId="9329"/>
    <cellStyle name="20% - 강조색5 2 3 2 4 4 2" xfId="9330"/>
    <cellStyle name="20% - 강조색5 2 3 2 4 4 3" xfId="9331"/>
    <cellStyle name="20% - 강조색5 2 3 2 4 4 4" xfId="9332"/>
    <cellStyle name="20% - 강조색5 2 3 2 4 4 5" xfId="9333"/>
    <cellStyle name="20% - 강조색5 2 3 2 4 5" xfId="9334"/>
    <cellStyle name="20% - 강조색5 2 3 2 4 6" xfId="9335"/>
    <cellStyle name="20% - 강조색5 2 3 2 4 7" xfId="9336"/>
    <cellStyle name="20% - 강조색5 2 3 2 4 8" xfId="9337"/>
    <cellStyle name="20% - 강조색5 2 3 2 5" xfId="9338"/>
    <cellStyle name="20% - 강조색5 2 3 2 5 2" xfId="9339"/>
    <cellStyle name="20% - 강조색5 2 3 2 5 2 2" xfId="9340"/>
    <cellStyle name="20% - 강조색5 2 3 2 5 2 2 2" xfId="9341"/>
    <cellStyle name="20% - 강조색5 2 3 2 5 2 2 3" xfId="9342"/>
    <cellStyle name="20% - 강조색5 2 3 2 5 2 2 4" xfId="9343"/>
    <cellStyle name="20% - 강조색5 2 3 2 5 2 2 5" xfId="9344"/>
    <cellStyle name="20% - 강조색5 2 3 2 5 2 3" xfId="9345"/>
    <cellStyle name="20% - 강조색5 2 3 2 5 2 4" xfId="9346"/>
    <cellStyle name="20% - 강조색5 2 3 2 5 2 5" xfId="9347"/>
    <cellStyle name="20% - 강조색5 2 3 2 5 2 6" xfId="9348"/>
    <cellStyle name="20% - 강조색5 2 3 2 5 3" xfId="9349"/>
    <cellStyle name="20% - 강조색5 2 3 2 5 3 2" xfId="9350"/>
    <cellStyle name="20% - 강조색5 2 3 2 5 3 3" xfId="9351"/>
    <cellStyle name="20% - 강조색5 2 3 2 5 3 4" xfId="9352"/>
    <cellStyle name="20% - 강조색5 2 3 2 5 3 5" xfId="9353"/>
    <cellStyle name="20% - 강조색5 2 3 2 5 4" xfId="9354"/>
    <cellStyle name="20% - 강조색5 2 3 2 5 5" xfId="9355"/>
    <cellStyle name="20% - 강조색5 2 3 2 5 6" xfId="9356"/>
    <cellStyle name="20% - 강조색5 2 3 2 5 7" xfId="9357"/>
    <cellStyle name="20% - 강조색5 2 3 2 6" xfId="9358"/>
    <cellStyle name="20% - 강조색5 2 3 2 6 2" xfId="9359"/>
    <cellStyle name="20% - 강조색5 2 3 2 6 2 2" xfId="9360"/>
    <cellStyle name="20% - 강조색5 2 3 2 6 2 3" xfId="9361"/>
    <cellStyle name="20% - 강조색5 2 3 2 6 2 4" xfId="9362"/>
    <cellStyle name="20% - 강조색5 2 3 2 6 2 5" xfId="9363"/>
    <cellStyle name="20% - 강조색5 2 3 2 6 3" xfId="9364"/>
    <cellStyle name="20% - 강조색5 2 3 2 6 4" xfId="9365"/>
    <cellStyle name="20% - 강조색5 2 3 2 6 5" xfId="9366"/>
    <cellStyle name="20% - 강조색5 2 3 2 6 6" xfId="9367"/>
    <cellStyle name="20% - 강조색5 2 3 2 7" xfId="9368"/>
    <cellStyle name="20% - 강조색5 2 3 2 7 2" xfId="9369"/>
    <cellStyle name="20% - 강조색5 2 3 2 7 3" xfId="9370"/>
    <cellStyle name="20% - 강조색5 2 3 2 7 4" xfId="9371"/>
    <cellStyle name="20% - 강조색5 2 3 2 7 5" xfId="9372"/>
    <cellStyle name="20% - 강조색5 2 3 2 8" xfId="9373"/>
    <cellStyle name="20% - 강조색5 2 3 2 9" xfId="9374"/>
    <cellStyle name="20% - 강조색5 2 3 3" xfId="9375"/>
    <cellStyle name="20% - 강조색5 2 3 3 10" xfId="9376"/>
    <cellStyle name="20% - 강조색5 2 3 3 2" xfId="9377"/>
    <cellStyle name="20% - 강조색5 2 3 3 2 2" xfId="9378"/>
    <cellStyle name="20% - 강조색5 2 3 3 2 2 2" xfId="9379"/>
    <cellStyle name="20% - 강조색5 2 3 3 2 2 2 2" xfId="9380"/>
    <cellStyle name="20% - 강조색5 2 3 3 2 2 2 2 2" xfId="9381"/>
    <cellStyle name="20% - 강조색5 2 3 3 2 2 2 2 3" xfId="9382"/>
    <cellStyle name="20% - 강조색5 2 3 3 2 2 2 2 4" xfId="9383"/>
    <cellStyle name="20% - 강조색5 2 3 3 2 2 2 2 5" xfId="9384"/>
    <cellStyle name="20% - 강조색5 2 3 3 2 2 2 3" xfId="9385"/>
    <cellStyle name="20% - 강조색5 2 3 3 2 2 2 4" xfId="9386"/>
    <cellStyle name="20% - 강조색5 2 3 3 2 2 2 5" xfId="9387"/>
    <cellStyle name="20% - 강조색5 2 3 3 2 2 2 6" xfId="9388"/>
    <cellStyle name="20% - 강조색5 2 3 3 2 2 3" xfId="9389"/>
    <cellStyle name="20% - 강조색5 2 3 3 2 2 3 2" xfId="9390"/>
    <cellStyle name="20% - 강조색5 2 3 3 2 2 3 2 2" xfId="9391"/>
    <cellStyle name="20% - 강조색5 2 3 3 2 2 3 2 3" xfId="9392"/>
    <cellStyle name="20% - 강조색5 2 3 3 2 2 3 2 4" xfId="9393"/>
    <cellStyle name="20% - 강조색5 2 3 3 2 2 3 2 5" xfId="9394"/>
    <cellStyle name="20% - 강조색5 2 3 3 2 2 3 3" xfId="9395"/>
    <cellStyle name="20% - 강조색5 2 3 3 2 2 3 4" xfId="9396"/>
    <cellStyle name="20% - 강조색5 2 3 3 2 2 3 5" xfId="9397"/>
    <cellStyle name="20% - 강조색5 2 3 3 2 2 3 6" xfId="9398"/>
    <cellStyle name="20% - 강조색5 2 3 3 2 2 4" xfId="9399"/>
    <cellStyle name="20% - 강조색5 2 3 3 2 2 4 2" xfId="9400"/>
    <cellStyle name="20% - 강조색5 2 3 3 2 2 4 3" xfId="9401"/>
    <cellStyle name="20% - 강조색5 2 3 3 2 2 4 4" xfId="9402"/>
    <cellStyle name="20% - 강조색5 2 3 3 2 2 4 5" xfId="9403"/>
    <cellStyle name="20% - 강조색5 2 3 3 2 2 5" xfId="9404"/>
    <cellStyle name="20% - 강조색5 2 3 3 2 2 6" xfId="9405"/>
    <cellStyle name="20% - 강조색5 2 3 3 2 2 7" xfId="9406"/>
    <cellStyle name="20% - 강조색5 2 3 3 2 2 8" xfId="9407"/>
    <cellStyle name="20% - 강조색5 2 3 3 2 3" xfId="9408"/>
    <cellStyle name="20% - 강조색5 2 3 3 2 3 2" xfId="9409"/>
    <cellStyle name="20% - 강조색5 2 3 3 2 3 2 2" xfId="9410"/>
    <cellStyle name="20% - 강조색5 2 3 3 2 3 2 3" xfId="9411"/>
    <cellStyle name="20% - 강조색5 2 3 3 2 3 2 4" xfId="9412"/>
    <cellStyle name="20% - 강조색5 2 3 3 2 3 2 5" xfId="9413"/>
    <cellStyle name="20% - 강조색5 2 3 3 2 3 3" xfId="9414"/>
    <cellStyle name="20% - 강조색5 2 3 3 2 3 4" xfId="9415"/>
    <cellStyle name="20% - 강조색5 2 3 3 2 3 5" xfId="9416"/>
    <cellStyle name="20% - 강조색5 2 3 3 2 3 6" xfId="9417"/>
    <cellStyle name="20% - 강조색5 2 3 3 2 4" xfId="9418"/>
    <cellStyle name="20% - 강조색5 2 3 3 2 4 2" xfId="9419"/>
    <cellStyle name="20% - 강조색5 2 3 3 2 4 2 2" xfId="9420"/>
    <cellStyle name="20% - 강조색5 2 3 3 2 4 2 3" xfId="9421"/>
    <cellStyle name="20% - 강조색5 2 3 3 2 4 2 4" xfId="9422"/>
    <cellStyle name="20% - 강조색5 2 3 3 2 4 2 5" xfId="9423"/>
    <cellStyle name="20% - 강조색5 2 3 3 2 4 3" xfId="9424"/>
    <cellStyle name="20% - 강조색5 2 3 3 2 4 4" xfId="9425"/>
    <cellStyle name="20% - 강조색5 2 3 3 2 4 5" xfId="9426"/>
    <cellStyle name="20% - 강조색5 2 3 3 2 4 6" xfId="9427"/>
    <cellStyle name="20% - 강조색5 2 3 3 2 5" xfId="9428"/>
    <cellStyle name="20% - 강조색5 2 3 3 2 5 2" xfId="9429"/>
    <cellStyle name="20% - 강조색5 2 3 3 2 5 3" xfId="9430"/>
    <cellStyle name="20% - 강조색5 2 3 3 2 5 4" xfId="9431"/>
    <cellStyle name="20% - 강조색5 2 3 3 2 5 5" xfId="9432"/>
    <cellStyle name="20% - 강조색5 2 3 3 2 6" xfId="9433"/>
    <cellStyle name="20% - 강조색5 2 3 3 2 7" xfId="9434"/>
    <cellStyle name="20% - 강조색5 2 3 3 2 8" xfId="9435"/>
    <cellStyle name="20% - 강조색5 2 3 3 2 9" xfId="9436"/>
    <cellStyle name="20% - 강조색5 2 3 3 3" xfId="9437"/>
    <cellStyle name="20% - 강조색5 2 3 3 3 2" xfId="9438"/>
    <cellStyle name="20% - 강조색5 2 3 3 3 2 2" xfId="9439"/>
    <cellStyle name="20% - 강조색5 2 3 3 3 2 2 2" xfId="9440"/>
    <cellStyle name="20% - 강조색5 2 3 3 3 2 2 3" xfId="9441"/>
    <cellStyle name="20% - 강조색5 2 3 3 3 2 2 4" xfId="9442"/>
    <cellStyle name="20% - 강조색5 2 3 3 3 2 2 5" xfId="9443"/>
    <cellStyle name="20% - 강조색5 2 3 3 3 2 3" xfId="9444"/>
    <cellStyle name="20% - 강조색5 2 3 3 3 2 4" xfId="9445"/>
    <cellStyle name="20% - 강조색5 2 3 3 3 2 5" xfId="9446"/>
    <cellStyle name="20% - 강조색5 2 3 3 3 2 6" xfId="9447"/>
    <cellStyle name="20% - 강조색5 2 3 3 3 3" xfId="9448"/>
    <cellStyle name="20% - 강조색5 2 3 3 3 3 2" xfId="9449"/>
    <cellStyle name="20% - 강조색5 2 3 3 3 3 2 2" xfId="9450"/>
    <cellStyle name="20% - 강조색5 2 3 3 3 3 2 3" xfId="9451"/>
    <cellStyle name="20% - 강조색5 2 3 3 3 3 2 4" xfId="9452"/>
    <cellStyle name="20% - 강조색5 2 3 3 3 3 2 5" xfId="9453"/>
    <cellStyle name="20% - 강조색5 2 3 3 3 3 3" xfId="9454"/>
    <cellStyle name="20% - 강조색5 2 3 3 3 3 4" xfId="9455"/>
    <cellStyle name="20% - 강조색5 2 3 3 3 3 5" xfId="9456"/>
    <cellStyle name="20% - 강조색5 2 3 3 3 3 6" xfId="9457"/>
    <cellStyle name="20% - 강조색5 2 3 3 3 4" xfId="9458"/>
    <cellStyle name="20% - 강조색5 2 3 3 3 4 2" xfId="9459"/>
    <cellStyle name="20% - 강조색5 2 3 3 3 4 3" xfId="9460"/>
    <cellStyle name="20% - 강조색5 2 3 3 3 4 4" xfId="9461"/>
    <cellStyle name="20% - 강조색5 2 3 3 3 4 5" xfId="9462"/>
    <cellStyle name="20% - 강조색5 2 3 3 3 5" xfId="9463"/>
    <cellStyle name="20% - 강조색5 2 3 3 3 6" xfId="9464"/>
    <cellStyle name="20% - 강조색5 2 3 3 3 7" xfId="9465"/>
    <cellStyle name="20% - 강조색5 2 3 3 3 8" xfId="9466"/>
    <cellStyle name="20% - 강조색5 2 3 3 4" xfId="9467"/>
    <cellStyle name="20% - 강조색5 2 3 3 4 2" xfId="9468"/>
    <cellStyle name="20% - 강조색5 2 3 3 4 2 2" xfId="9469"/>
    <cellStyle name="20% - 강조색5 2 3 3 4 2 3" xfId="9470"/>
    <cellStyle name="20% - 강조색5 2 3 3 4 2 4" xfId="9471"/>
    <cellStyle name="20% - 강조색5 2 3 3 4 2 5" xfId="9472"/>
    <cellStyle name="20% - 강조색5 2 3 3 4 3" xfId="9473"/>
    <cellStyle name="20% - 강조색5 2 3 3 4 4" xfId="9474"/>
    <cellStyle name="20% - 강조색5 2 3 3 4 5" xfId="9475"/>
    <cellStyle name="20% - 강조색5 2 3 3 4 6" xfId="9476"/>
    <cellStyle name="20% - 강조색5 2 3 3 5" xfId="9477"/>
    <cellStyle name="20% - 강조색5 2 3 3 5 2" xfId="9478"/>
    <cellStyle name="20% - 강조색5 2 3 3 5 2 2" xfId="9479"/>
    <cellStyle name="20% - 강조색5 2 3 3 5 2 3" xfId="9480"/>
    <cellStyle name="20% - 강조색5 2 3 3 5 2 4" xfId="9481"/>
    <cellStyle name="20% - 강조색5 2 3 3 5 2 5" xfId="9482"/>
    <cellStyle name="20% - 강조색5 2 3 3 5 3" xfId="9483"/>
    <cellStyle name="20% - 강조색5 2 3 3 5 4" xfId="9484"/>
    <cellStyle name="20% - 강조색5 2 3 3 5 5" xfId="9485"/>
    <cellStyle name="20% - 강조색5 2 3 3 5 6" xfId="9486"/>
    <cellStyle name="20% - 강조색5 2 3 3 6" xfId="9487"/>
    <cellStyle name="20% - 강조색5 2 3 3 6 2" xfId="9488"/>
    <cellStyle name="20% - 강조색5 2 3 3 6 3" xfId="9489"/>
    <cellStyle name="20% - 강조색5 2 3 3 6 4" xfId="9490"/>
    <cellStyle name="20% - 강조색5 2 3 3 6 5" xfId="9491"/>
    <cellStyle name="20% - 강조색5 2 3 3 7" xfId="9492"/>
    <cellStyle name="20% - 강조색5 2 3 3 8" xfId="9493"/>
    <cellStyle name="20% - 강조색5 2 3 3 9" xfId="9494"/>
    <cellStyle name="20% - 강조색5 2 3 4" xfId="9495"/>
    <cellStyle name="20% - 강조색5 2 3 4 2" xfId="9496"/>
    <cellStyle name="20% - 강조색5 2 3 4 2 2" xfId="9497"/>
    <cellStyle name="20% - 강조색5 2 3 4 2 2 2" xfId="9498"/>
    <cellStyle name="20% - 강조색5 2 3 4 2 2 2 2" xfId="9499"/>
    <cellStyle name="20% - 강조색5 2 3 4 2 2 2 3" xfId="9500"/>
    <cellStyle name="20% - 강조색5 2 3 4 2 2 2 4" xfId="9501"/>
    <cellStyle name="20% - 강조색5 2 3 4 2 2 2 5" xfId="9502"/>
    <cellStyle name="20% - 강조색5 2 3 4 2 2 3" xfId="9503"/>
    <cellStyle name="20% - 강조색5 2 3 4 2 2 4" xfId="9504"/>
    <cellStyle name="20% - 강조색5 2 3 4 2 2 5" xfId="9505"/>
    <cellStyle name="20% - 강조색5 2 3 4 2 2 6" xfId="9506"/>
    <cellStyle name="20% - 강조색5 2 3 4 2 3" xfId="9507"/>
    <cellStyle name="20% - 강조색5 2 3 4 2 3 2" xfId="9508"/>
    <cellStyle name="20% - 강조색5 2 3 4 2 3 2 2" xfId="9509"/>
    <cellStyle name="20% - 강조색5 2 3 4 2 3 2 3" xfId="9510"/>
    <cellStyle name="20% - 강조색5 2 3 4 2 3 2 4" xfId="9511"/>
    <cellStyle name="20% - 강조색5 2 3 4 2 3 2 5" xfId="9512"/>
    <cellStyle name="20% - 강조색5 2 3 4 2 3 3" xfId="9513"/>
    <cellStyle name="20% - 강조색5 2 3 4 2 3 4" xfId="9514"/>
    <cellStyle name="20% - 강조색5 2 3 4 2 3 5" xfId="9515"/>
    <cellStyle name="20% - 강조색5 2 3 4 2 3 6" xfId="9516"/>
    <cellStyle name="20% - 강조색5 2 3 4 2 4" xfId="9517"/>
    <cellStyle name="20% - 강조색5 2 3 4 2 4 2" xfId="9518"/>
    <cellStyle name="20% - 강조색5 2 3 4 2 4 3" xfId="9519"/>
    <cellStyle name="20% - 강조색5 2 3 4 2 4 4" xfId="9520"/>
    <cellStyle name="20% - 강조색5 2 3 4 2 4 5" xfId="9521"/>
    <cellStyle name="20% - 강조색5 2 3 4 2 5" xfId="9522"/>
    <cellStyle name="20% - 강조색5 2 3 4 2 6" xfId="9523"/>
    <cellStyle name="20% - 강조색5 2 3 4 2 7" xfId="9524"/>
    <cellStyle name="20% - 강조색5 2 3 4 2 8" xfId="9525"/>
    <cellStyle name="20% - 강조색5 2 3 4 3" xfId="9526"/>
    <cellStyle name="20% - 강조색5 2 3 4 3 2" xfId="9527"/>
    <cellStyle name="20% - 강조색5 2 3 4 3 2 2" xfId="9528"/>
    <cellStyle name="20% - 강조색5 2 3 4 3 2 3" xfId="9529"/>
    <cellStyle name="20% - 강조색5 2 3 4 3 2 4" xfId="9530"/>
    <cellStyle name="20% - 강조색5 2 3 4 3 2 5" xfId="9531"/>
    <cellStyle name="20% - 강조색5 2 3 4 3 3" xfId="9532"/>
    <cellStyle name="20% - 강조색5 2 3 4 3 4" xfId="9533"/>
    <cellStyle name="20% - 강조색5 2 3 4 3 5" xfId="9534"/>
    <cellStyle name="20% - 강조색5 2 3 4 3 6" xfId="9535"/>
    <cellStyle name="20% - 강조색5 2 3 4 4" xfId="9536"/>
    <cellStyle name="20% - 강조색5 2 3 4 4 2" xfId="9537"/>
    <cellStyle name="20% - 강조색5 2 3 4 4 2 2" xfId="9538"/>
    <cellStyle name="20% - 강조색5 2 3 4 4 2 3" xfId="9539"/>
    <cellStyle name="20% - 강조색5 2 3 4 4 2 4" xfId="9540"/>
    <cellStyle name="20% - 강조색5 2 3 4 4 2 5" xfId="9541"/>
    <cellStyle name="20% - 강조색5 2 3 4 4 3" xfId="9542"/>
    <cellStyle name="20% - 강조색5 2 3 4 4 4" xfId="9543"/>
    <cellStyle name="20% - 강조색5 2 3 4 4 5" xfId="9544"/>
    <cellStyle name="20% - 강조색5 2 3 4 4 6" xfId="9545"/>
    <cellStyle name="20% - 강조색5 2 3 4 5" xfId="9546"/>
    <cellStyle name="20% - 강조색5 2 3 4 5 2" xfId="9547"/>
    <cellStyle name="20% - 강조색5 2 3 4 5 3" xfId="9548"/>
    <cellStyle name="20% - 강조색5 2 3 4 5 4" xfId="9549"/>
    <cellStyle name="20% - 강조색5 2 3 4 5 5" xfId="9550"/>
    <cellStyle name="20% - 강조색5 2 3 4 6" xfId="9551"/>
    <cellStyle name="20% - 강조색5 2 3 4 7" xfId="9552"/>
    <cellStyle name="20% - 강조색5 2 3 4 8" xfId="9553"/>
    <cellStyle name="20% - 강조색5 2 3 4 9" xfId="9554"/>
    <cellStyle name="20% - 강조색5 2 3 5" xfId="9555"/>
    <cellStyle name="20% - 강조색5 2 3 5 2" xfId="9556"/>
    <cellStyle name="20% - 강조색5 2 3 5 2 2" xfId="9557"/>
    <cellStyle name="20% - 강조색5 2 3 5 2 2 2" xfId="9558"/>
    <cellStyle name="20% - 강조색5 2 3 5 2 2 3" xfId="9559"/>
    <cellStyle name="20% - 강조색5 2 3 5 2 2 4" xfId="9560"/>
    <cellStyle name="20% - 강조색5 2 3 5 2 2 5" xfId="9561"/>
    <cellStyle name="20% - 강조색5 2 3 5 2 3" xfId="9562"/>
    <cellStyle name="20% - 강조색5 2 3 5 2 4" xfId="9563"/>
    <cellStyle name="20% - 강조색5 2 3 5 2 5" xfId="9564"/>
    <cellStyle name="20% - 강조색5 2 3 5 2 6" xfId="9565"/>
    <cellStyle name="20% - 강조색5 2 3 5 3" xfId="9566"/>
    <cellStyle name="20% - 강조색5 2 3 5 3 2" xfId="9567"/>
    <cellStyle name="20% - 강조색5 2 3 5 3 2 2" xfId="9568"/>
    <cellStyle name="20% - 강조색5 2 3 5 3 2 3" xfId="9569"/>
    <cellStyle name="20% - 강조색5 2 3 5 3 2 4" xfId="9570"/>
    <cellStyle name="20% - 강조색5 2 3 5 3 2 5" xfId="9571"/>
    <cellStyle name="20% - 강조색5 2 3 5 3 3" xfId="9572"/>
    <cellStyle name="20% - 강조색5 2 3 5 3 4" xfId="9573"/>
    <cellStyle name="20% - 강조색5 2 3 5 3 5" xfId="9574"/>
    <cellStyle name="20% - 강조색5 2 3 5 3 6" xfId="9575"/>
    <cellStyle name="20% - 강조색5 2 3 5 4" xfId="9576"/>
    <cellStyle name="20% - 강조색5 2 3 5 4 2" xfId="9577"/>
    <cellStyle name="20% - 강조색5 2 3 5 4 3" xfId="9578"/>
    <cellStyle name="20% - 강조색5 2 3 5 4 4" xfId="9579"/>
    <cellStyle name="20% - 강조색5 2 3 5 4 5" xfId="9580"/>
    <cellStyle name="20% - 강조색5 2 3 5 5" xfId="9581"/>
    <cellStyle name="20% - 강조색5 2 3 5 6" xfId="9582"/>
    <cellStyle name="20% - 강조색5 2 3 5 7" xfId="9583"/>
    <cellStyle name="20% - 강조색5 2 3 5 8" xfId="9584"/>
    <cellStyle name="20% - 강조색5 2 3 6" xfId="9585"/>
    <cellStyle name="20% - 강조색5 2 3 6 2" xfId="9586"/>
    <cellStyle name="20% - 강조색5 2 3 6 2 2" xfId="9587"/>
    <cellStyle name="20% - 강조색5 2 3 6 2 2 2" xfId="9588"/>
    <cellStyle name="20% - 강조색5 2 3 6 2 2 3" xfId="9589"/>
    <cellStyle name="20% - 강조색5 2 3 6 2 2 4" xfId="9590"/>
    <cellStyle name="20% - 강조색5 2 3 6 2 2 5" xfId="9591"/>
    <cellStyle name="20% - 강조색5 2 3 6 2 3" xfId="9592"/>
    <cellStyle name="20% - 강조색5 2 3 6 2 4" xfId="9593"/>
    <cellStyle name="20% - 강조색5 2 3 6 2 5" xfId="9594"/>
    <cellStyle name="20% - 강조색5 2 3 6 2 6" xfId="9595"/>
    <cellStyle name="20% - 강조색5 2 3 6 3" xfId="9596"/>
    <cellStyle name="20% - 강조색5 2 3 6 3 2" xfId="9597"/>
    <cellStyle name="20% - 강조색5 2 3 6 3 3" xfId="9598"/>
    <cellStyle name="20% - 강조색5 2 3 6 3 4" xfId="9599"/>
    <cellStyle name="20% - 강조색5 2 3 6 3 5" xfId="9600"/>
    <cellStyle name="20% - 강조색5 2 3 6 4" xfId="9601"/>
    <cellStyle name="20% - 강조색5 2 3 6 5" xfId="9602"/>
    <cellStyle name="20% - 강조색5 2 3 6 6" xfId="9603"/>
    <cellStyle name="20% - 강조색5 2 3 6 7" xfId="9604"/>
    <cellStyle name="20% - 강조색5 2 3 7" xfId="9605"/>
    <cellStyle name="20% - 강조색5 2 3 7 2" xfId="9606"/>
    <cellStyle name="20% - 강조색5 2 3 7 2 2" xfId="9607"/>
    <cellStyle name="20% - 강조색5 2 3 7 2 3" xfId="9608"/>
    <cellStyle name="20% - 강조색5 2 3 7 2 4" xfId="9609"/>
    <cellStyle name="20% - 강조색5 2 3 7 2 5" xfId="9610"/>
    <cellStyle name="20% - 강조색5 2 3 7 3" xfId="9611"/>
    <cellStyle name="20% - 강조색5 2 3 7 4" xfId="9612"/>
    <cellStyle name="20% - 강조색5 2 3 7 5" xfId="9613"/>
    <cellStyle name="20% - 강조색5 2 3 7 6" xfId="9614"/>
    <cellStyle name="20% - 강조색5 2 3 8" xfId="9615"/>
    <cellStyle name="20% - 강조색5 2 3 8 2" xfId="9616"/>
    <cellStyle name="20% - 강조색5 2 3 8 3" xfId="9617"/>
    <cellStyle name="20% - 강조색5 2 3 8 4" xfId="9618"/>
    <cellStyle name="20% - 강조색5 2 3 8 5" xfId="9619"/>
    <cellStyle name="20% - 강조색5 2 3 9" xfId="9620"/>
    <cellStyle name="20% - 강조색5 2 30" xfId="9621"/>
    <cellStyle name="20% - 강조색5 2 31" xfId="9622"/>
    <cellStyle name="20% - 강조색5 2 32" xfId="9623"/>
    <cellStyle name="20% - 강조색5 2 33" xfId="9624"/>
    <cellStyle name="20% - 강조색5 2 34" xfId="9625"/>
    <cellStyle name="20% - 강조색5 2 35" xfId="9626"/>
    <cellStyle name="20% - 강조색5 2 36" xfId="9627"/>
    <cellStyle name="20% - 강조색5 2 37" xfId="9628"/>
    <cellStyle name="20% - 강조색5 2 38" xfId="9629"/>
    <cellStyle name="20% - 강조색5 2 39" xfId="9630"/>
    <cellStyle name="20% - 강조색5 2 4" xfId="9631"/>
    <cellStyle name="20% - 강조색5 2 4 10" xfId="9632"/>
    <cellStyle name="20% - 강조색5 2 4 2" xfId="9633"/>
    <cellStyle name="20% - 강조색5 2 4 2 2" xfId="9634"/>
    <cellStyle name="20% - 강조색5 2 4 2 2 2" xfId="9635"/>
    <cellStyle name="20% - 강조색5 2 4 2 2 2 2" xfId="9636"/>
    <cellStyle name="20% - 강조색5 2 4 2 2 2 2 2" xfId="9637"/>
    <cellStyle name="20% - 강조색5 2 4 2 2 2 2 3" xfId="9638"/>
    <cellStyle name="20% - 강조색5 2 4 2 2 2 2 4" xfId="9639"/>
    <cellStyle name="20% - 강조색5 2 4 2 2 2 2 5" xfId="9640"/>
    <cellStyle name="20% - 강조색5 2 4 2 2 2 3" xfId="9641"/>
    <cellStyle name="20% - 강조색5 2 4 2 2 2 4" xfId="9642"/>
    <cellStyle name="20% - 강조색5 2 4 2 2 2 5" xfId="9643"/>
    <cellStyle name="20% - 강조색5 2 4 2 2 2 6" xfId="9644"/>
    <cellStyle name="20% - 강조색5 2 4 2 2 3" xfId="9645"/>
    <cellStyle name="20% - 강조색5 2 4 2 2 3 2" xfId="9646"/>
    <cellStyle name="20% - 강조색5 2 4 2 2 3 2 2" xfId="9647"/>
    <cellStyle name="20% - 강조색5 2 4 2 2 3 2 3" xfId="9648"/>
    <cellStyle name="20% - 강조색5 2 4 2 2 3 2 4" xfId="9649"/>
    <cellStyle name="20% - 강조색5 2 4 2 2 3 2 5" xfId="9650"/>
    <cellStyle name="20% - 강조색5 2 4 2 2 3 3" xfId="9651"/>
    <cellStyle name="20% - 강조색5 2 4 2 2 3 4" xfId="9652"/>
    <cellStyle name="20% - 강조색5 2 4 2 2 3 5" xfId="9653"/>
    <cellStyle name="20% - 강조색5 2 4 2 2 3 6" xfId="9654"/>
    <cellStyle name="20% - 강조색5 2 4 2 2 4" xfId="9655"/>
    <cellStyle name="20% - 강조색5 2 4 2 2 4 2" xfId="9656"/>
    <cellStyle name="20% - 강조색5 2 4 2 2 4 3" xfId="9657"/>
    <cellStyle name="20% - 강조색5 2 4 2 2 4 4" xfId="9658"/>
    <cellStyle name="20% - 강조색5 2 4 2 2 4 5" xfId="9659"/>
    <cellStyle name="20% - 강조색5 2 4 2 2 5" xfId="9660"/>
    <cellStyle name="20% - 강조색5 2 4 2 2 6" xfId="9661"/>
    <cellStyle name="20% - 강조색5 2 4 2 2 7" xfId="9662"/>
    <cellStyle name="20% - 강조색5 2 4 2 2 8" xfId="9663"/>
    <cellStyle name="20% - 강조색5 2 4 2 3" xfId="9664"/>
    <cellStyle name="20% - 강조색5 2 4 2 3 2" xfId="9665"/>
    <cellStyle name="20% - 강조색5 2 4 2 3 2 2" xfId="9666"/>
    <cellStyle name="20% - 강조색5 2 4 2 3 2 3" xfId="9667"/>
    <cellStyle name="20% - 강조색5 2 4 2 3 2 4" xfId="9668"/>
    <cellStyle name="20% - 강조색5 2 4 2 3 2 5" xfId="9669"/>
    <cellStyle name="20% - 강조색5 2 4 2 3 3" xfId="9670"/>
    <cellStyle name="20% - 강조색5 2 4 2 3 4" xfId="9671"/>
    <cellStyle name="20% - 강조색5 2 4 2 3 5" xfId="9672"/>
    <cellStyle name="20% - 강조색5 2 4 2 3 6" xfId="9673"/>
    <cellStyle name="20% - 강조색5 2 4 2 4" xfId="9674"/>
    <cellStyle name="20% - 강조색5 2 4 2 4 2" xfId="9675"/>
    <cellStyle name="20% - 강조색5 2 4 2 4 2 2" xfId="9676"/>
    <cellStyle name="20% - 강조색5 2 4 2 4 2 3" xfId="9677"/>
    <cellStyle name="20% - 강조색5 2 4 2 4 2 4" xfId="9678"/>
    <cellStyle name="20% - 강조색5 2 4 2 4 2 5" xfId="9679"/>
    <cellStyle name="20% - 강조색5 2 4 2 4 3" xfId="9680"/>
    <cellStyle name="20% - 강조색5 2 4 2 4 4" xfId="9681"/>
    <cellStyle name="20% - 강조색5 2 4 2 4 5" xfId="9682"/>
    <cellStyle name="20% - 강조색5 2 4 2 4 6" xfId="9683"/>
    <cellStyle name="20% - 강조색5 2 4 2 5" xfId="9684"/>
    <cellStyle name="20% - 강조색5 2 4 2 5 2" xfId="9685"/>
    <cellStyle name="20% - 강조색5 2 4 2 5 3" xfId="9686"/>
    <cellStyle name="20% - 강조색5 2 4 2 5 4" xfId="9687"/>
    <cellStyle name="20% - 강조색5 2 4 2 5 5" xfId="9688"/>
    <cellStyle name="20% - 강조색5 2 4 2 6" xfId="9689"/>
    <cellStyle name="20% - 강조색5 2 4 2 7" xfId="9690"/>
    <cellStyle name="20% - 강조색5 2 4 2 8" xfId="9691"/>
    <cellStyle name="20% - 강조색5 2 4 2 9" xfId="9692"/>
    <cellStyle name="20% - 강조색5 2 4 3" xfId="9693"/>
    <cellStyle name="20% - 강조색5 2 4 3 2" xfId="9694"/>
    <cellStyle name="20% - 강조색5 2 4 3 2 2" xfId="9695"/>
    <cellStyle name="20% - 강조색5 2 4 3 2 2 2" xfId="9696"/>
    <cellStyle name="20% - 강조색5 2 4 3 2 2 3" xfId="9697"/>
    <cellStyle name="20% - 강조색5 2 4 3 2 2 4" xfId="9698"/>
    <cellStyle name="20% - 강조색5 2 4 3 2 2 5" xfId="9699"/>
    <cellStyle name="20% - 강조색5 2 4 3 2 3" xfId="9700"/>
    <cellStyle name="20% - 강조색5 2 4 3 2 4" xfId="9701"/>
    <cellStyle name="20% - 강조색5 2 4 3 2 5" xfId="9702"/>
    <cellStyle name="20% - 강조색5 2 4 3 2 6" xfId="9703"/>
    <cellStyle name="20% - 강조색5 2 4 3 3" xfId="9704"/>
    <cellStyle name="20% - 강조색5 2 4 3 3 2" xfId="9705"/>
    <cellStyle name="20% - 강조색5 2 4 3 3 2 2" xfId="9706"/>
    <cellStyle name="20% - 강조색5 2 4 3 3 2 3" xfId="9707"/>
    <cellStyle name="20% - 강조색5 2 4 3 3 2 4" xfId="9708"/>
    <cellStyle name="20% - 강조색5 2 4 3 3 2 5" xfId="9709"/>
    <cellStyle name="20% - 강조색5 2 4 3 3 3" xfId="9710"/>
    <cellStyle name="20% - 강조색5 2 4 3 3 4" xfId="9711"/>
    <cellStyle name="20% - 강조색5 2 4 3 3 5" xfId="9712"/>
    <cellStyle name="20% - 강조색5 2 4 3 3 6" xfId="9713"/>
    <cellStyle name="20% - 강조색5 2 4 3 4" xfId="9714"/>
    <cellStyle name="20% - 강조색5 2 4 3 4 2" xfId="9715"/>
    <cellStyle name="20% - 강조색5 2 4 3 4 3" xfId="9716"/>
    <cellStyle name="20% - 강조색5 2 4 3 4 4" xfId="9717"/>
    <cellStyle name="20% - 강조색5 2 4 3 4 5" xfId="9718"/>
    <cellStyle name="20% - 강조색5 2 4 3 5" xfId="9719"/>
    <cellStyle name="20% - 강조색5 2 4 3 6" xfId="9720"/>
    <cellStyle name="20% - 강조색5 2 4 3 7" xfId="9721"/>
    <cellStyle name="20% - 강조색5 2 4 3 8" xfId="9722"/>
    <cellStyle name="20% - 강조색5 2 4 4" xfId="9723"/>
    <cellStyle name="20% - 강조색5 2 4 4 2" xfId="9724"/>
    <cellStyle name="20% - 강조색5 2 4 4 2 2" xfId="9725"/>
    <cellStyle name="20% - 강조색5 2 4 4 2 2 2" xfId="9726"/>
    <cellStyle name="20% - 강조색5 2 4 4 2 2 3" xfId="9727"/>
    <cellStyle name="20% - 강조색5 2 4 4 2 2 4" xfId="9728"/>
    <cellStyle name="20% - 강조색5 2 4 4 2 2 5" xfId="9729"/>
    <cellStyle name="20% - 강조색5 2 4 4 2 3" xfId="9730"/>
    <cellStyle name="20% - 강조색5 2 4 4 2 4" xfId="9731"/>
    <cellStyle name="20% - 강조색5 2 4 4 2 5" xfId="9732"/>
    <cellStyle name="20% - 강조색5 2 4 4 2 6" xfId="9733"/>
    <cellStyle name="20% - 강조색5 2 4 4 3" xfId="9734"/>
    <cellStyle name="20% - 강조색5 2 4 4 3 2" xfId="9735"/>
    <cellStyle name="20% - 강조색5 2 4 4 3 3" xfId="9736"/>
    <cellStyle name="20% - 강조색5 2 4 4 3 4" xfId="9737"/>
    <cellStyle name="20% - 강조색5 2 4 4 3 5" xfId="9738"/>
    <cellStyle name="20% - 강조색5 2 4 4 4" xfId="9739"/>
    <cellStyle name="20% - 강조색5 2 4 4 5" xfId="9740"/>
    <cellStyle name="20% - 강조색5 2 4 4 6" xfId="9741"/>
    <cellStyle name="20% - 강조색5 2 4 4 7" xfId="9742"/>
    <cellStyle name="20% - 강조색5 2 4 5" xfId="9743"/>
    <cellStyle name="20% - 강조색5 2 4 5 2" xfId="9744"/>
    <cellStyle name="20% - 강조색5 2 4 5 2 2" xfId="9745"/>
    <cellStyle name="20% - 강조색5 2 4 5 2 3" xfId="9746"/>
    <cellStyle name="20% - 강조색5 2 4 5 2 4" xfId="9747"/>
    <cellStyle name="20% - 강조색5 2 4 5 2 5" xfId="9748"/>
    <cellStyle name="20% - 강조색5 2 4 5 3" xfId="9749"/>
    <cellStyle name="20% - 강조색5 2 4 5 4" xfId="9750"/>
    <cellStyle name="20% - 강조색5 2 4 5 5" xfId="9751"/>
    <cellStyle name="20% - 강조색5 2 4 5 6" xfId="9752"/>
    <cellStyle name="20% - 강조색5 2 4 6" xfId="9753"/>
    <cellStyle name="20% - 강조색5 2 4 6 2" xfId="9754"/>
    <cellStyle name="20% - 강조색5 2 4 6 3" xfId="9755"/>
    <cellStyle name="20% - 강조색5 2 4 6 4" xfId="9756"/>
    <cellStyle name="20% - 강조색5 2 4 6 5" xfId="9757"/>
    <cellStyle name="20% - 강조색5 2 4 7" xfId="9758"/>
    <cellStyle name="20% - 강조색5 2 4 8" xfId="9759"/>
    <cellStyle name="20% - 강조색5 2 4 9" xfId="9760"/>
    <cellStyle name="20% - 강조색5 2 40" xfId="9761"/>
    <cellStyle name="20% - 강조색5 2 41" xfId="9762"/>
    <cellStyle name="20% - 강조색5 2 42" xfId="9763"/>
    <cellStyle name="20% - 강조색5 2 43" xfId="9764"/>
    <cellStyle name="20% - 강조색5 2 44" xfId="9765"/>
    <cellStyle name="20% - 강조색5 2 45" xfId="9766"/>
    <cellStyle name="20% - 강조색5 2 46" xfId="9767"/>
    <cellStyle name="20% - 강조색5 2 47" xfId="9768"/>
    <cellStyle name="20% - 강조색5 2 48" xfId="9769"/>
    <cellStyle name="20% - 강조색5 2 5" xfId="9770"/>
    <cellStyle name="20% - 강조색5 2 5 2" xfId="9771"/>
    <cellStyle name="20% - 강조색5 2 5 2 2" xfId="9772"/>
    <cellStyle name="20% - 강조색5 2 5 2 2 2" xfId="9773"/>
    <cellStyle name="20% - 강조색5 2 5 2 2 2 2" xfId="9774"/>
    <cellStyle name="20% - 강조색5 2 5 2 2 2 3" xfId="9775"/>
    <cellStyle name="20% - 강조색5 2 5 2 2 2 4" xfId="9776"/>
    <cellStyle name="20% - 강조색5 2 5 2 2 2 5" xfId="9777"/>
    <cellStyle name="20% - 강조색5 2 5 2 2 3" xfId="9778"/>
    <cellStyle name="20% - 강조색5 2 5 2 2 4" xfId="9779"/>
    <cellStyle name="20% - 강조색5 2 5 2 2 5" xfId="9780"/>
    <cellStyle name="20% - 강조색5 2 5 2 2 6" xfId="9781"/>
    <cellStyle name="20% - 강조색5 2 5 2 3" xfId="9782"/>
    <cellStyle name="20% - 강조색5 2 5 2 3 2" xfId="9783"/>
    <cellStyle name="20% - 강조색5 2 5 2 3 2 2" xfId="9784"/>
    <cellStyle name="20% - 강조색5 2 5 2 3 2 3" xfId="9785"/>
    <cellStyle name="20% - 강조색5 2 5 2 3 2 4" xfId="9786"/>
    <cellStyle name="20% - 강조색5 2 5 2 3 2 5" xfId="9787"/>
    <cellStyle name="20% - 강조색5 2 5 2 3 3" xfId="9788"/>
    <cellStyle name="20% - 강조색5 2 5 2 3 4" xfId="9789"/>
    <cellStyle name="20% - 강조색5 2 5 2 3 5" xfId="9790"/>
    <cellStyle name="20% - 강조색5 2 5 2 3 6" xfId="9791"/>
    <cellStyle name="20% - 강조색5 2 5 2 4" xfId="9792"/>
    <cellStyle name="20% - 강조색5 2 5 2 4 2" xfId="9793"/>
    <cellStyle name="20% - 강조색5 2 5 2 4 3" xfId="9794"/>
    <cellStyle name="20% - 강조색5 2 5 2 4 4" xfId="9795"/>
    <cellStyle name="20% - 강조색5 2 5 2 4 5" xfId="9796"/>
    <cellStyle name="20% - 강조색5 2 5 2 5" xfId="9797"/>
    <cellStyle name="20% - 강조색5 2 5 2 6" xfId="9798"/>
    <cellStyle name="20% - 강조색5 2 5 2 7" xfId="9799"/>
    <cellStyle name="20% - 강조색5 2 5 2 8" xfId="9800"/>
    <cellStyle name="20% - 강조색5 2 5 3" xfId="9801"/>
    <cellStyle name="20% - 강조색5 2 5 3 2" xfId="9802"/>
    <cellStyle name="20% - 강조색5 2 5 3 2 2" xfId="9803"/>
    <cellStyle name="20% - 강조색5 2 5 3 2 3" xfId="9804"/>
    <cellStyle name="20% - 강조색5 2 5 3 2 4" xfId="9805"/>
    <cellStyle name="20% - 강조색5 2 5 3 2 5" xfId="9806"/>
    <cellStyle name="20% - 강조색5 2 5 3 3" xfId="9807"/>
    <cellStyle name="20% - 강조색5 2 5 3 4" xfId="9808"/>
    <cellStyle name="20% - 강조색5 2 5 3 5" xfId="9809"/>
    <cellStyle name="20% - 강조색5 2 5 3 6" xfId="9810"/>
    <cellStyle name="20% - 강조색5 2 5 4" xfId="9811"/>
    <cellStyle name="20% - 강조색5 2 5 4 2" xfId="9812"/>
    <cellStyle name="20% - 강조색5 2 5 4 2 2" xfId="9813"/>
    <cellStyle name="20% - 강조색5 2 5 4 2 3" xfId="9814"/>
    <cellStyle name="20% - 강조색5 2 5 4 2 4" xfId="9815"/>
    <cellStyle name="20% - 강조색5 2 5 4 2 5" xfId="9816"/>
    <cellStyle name="20% - 강조색5 2 5 4 3" xfId="9817"/>
    <cellStyle name="20% - 강조색5 2 5 4 4" xfId="9818"/>
    <cellStyle name="20% - 강조색5 2 5 4 5" xfId="9819"/>
    <cellStyle name="20% - 강조색5 2 5 4 6" xfId="9820"/>
    <cellStyle name="20% - 강조색5 2 5 5" xfId="9821"/>
    <cellStyle name="20% - 강조색5 2 5 5 2" xfId="9822"/>
    <cellStyle name="20% - 강조색5 2 5 5 3" xfId="9823"/>
    <cellStyle name="20% - 강조색5 2 5 5 4" xfId="9824"/>
    <cellStyle name="20% - 강조색5 2 5 5 5" xfId="9825"/>
    <cellStyle name="20% - 강조색5 2 5 6" xfId="9826"/>
    <cellStyle name="20% - 강조색5 2 5 7" xfId="9827"/>
    <cellStyle name="20% - 강조색5 2 5 8" xfId="9828"/>
    <cellStyle name="20% - 강조색5 2 5 9" xfId="9829"/>
    <cellStyle name="20% - 강조색5 2 6" xfId="9830"/>
    <cellStyle name="20% - 강조색5 2 6 2" xfId="9831"/>
    <cellStyle name="20% - 강조색5 2 6 2 2" xfId="9832"/>
    <cellStyle name="20% - 강조색5 2 6 2 2 2" xfId="9833"/>
    <cellStyle name="20% - 강조색5 2 6 2 2 2 2" xfId="9834"/>
    <cellStyle name="20% - 강조색5 2 6 2 2 2 3" xfId="9835"/>
    <cellStyle name="20% - 강조색5 2 6 2 2 2 4" xfId="9836"/>
    <cellStyle name="20% - 강조색5 2 6 2 2 2 5" xfId="9837"/>
    <cellStyle name="20% - 강조색5 2 6 2 2 3" xfId="9838"/>
    <cellStyle name="20% - 강조색5 2 6 2 2 4" xfId="9839"/>
    <cellStyle name="20% - 강조색5 2 6 2 2 5" xfId="9840"/>
    <cellStyle name="20% - 강조색5 2 6 2 2 6" xfId="9841"/>
    <cellStyle name="20% - 강조색5 2 6 2 3" xfId="9842"/>
    <cellStyle name="20% - 강조색5 2 6 2 3 2" xfId="9843"/>
    <cellStyle name="20% - 강조색5 2 6 2 3 2 2" xfId="9844"/>
    <cellStyle name="20% - 강조색5 2 6 2 3 2 3" xfId="9845"/>
    <cellStyle name="20% - 강조색5 2 6 2 3 2 4" xfId="9846"/>
    <cellStyle name="20% - 강조색5 2 6 2 3 2 5" xfId="9847"/>
    <cellStyle name="20% - 강조색5 2 6 2 3 3" xfId="9848"/>
    <cellStyle name="20% - 강조색5 2 6 2 3 4" xfId="9849"/>
    <cellStyle name="20% - 강조색5 2 6 2 3 5" xfId="9850"/>
    <cellStyle name="20% - 강조색5 2 6 2 3 6" xfId="9851"/>
    <cellStyle name="20% - 강조색5 2 6 2 4" xfId="9852"/>
    <cellStyle name="20% - 강조색5 2 6 2 4 2" xfId="9853"/>
    <cellStyle name="20% - 강조색5 2 6 2 4 3" xfId="9854"/>
    <cellStyle name="20% - 강조색5 2 6 2 4 4" xfId="9855"/>
    <cellStyle name="20% - 강조색5 2 6 2 4 5" xfId="9856"/>
    <cellStyle name="20% - 강조색5 2 6 2 5" xfId="9857"/>
    <cellStyle name="20% - 강조색5 2 6 2 6" xfId="9858"/>
    <cellStyle name="20% - 강조색5 2 6 2 7" xfId="9859"/>
    <cellStyle name="20% - 강조색5 2 6 2 8" xfId="9860"/>
    <cellStyle name="20% - 강조색5 2 6 3" xfId="9861"/>
    <cellStyle name="20% - 강조색5 2 6 3 2" xfId="9862"/>
    <cellStyle name="20% - 강조색5 2 6 3 2 2" xfId="9863"/>
    <cellStyle name="20% - 강조색5 2 6 3 2 3" xfId="9864"/>
    <cellStyle name="20% - 강조색5 2 6 3 2 4" xfId="9865"/>
    <cellStyle name="20% - 강조색5 2 6 3 2 5" xfId="9866"/>
    <cellStyle name="20% - 강조색5 2 6 3 3" xfId="9867"/>
    <cellStyle name="20% - 강조색5 2 6 3 4" xfId="9868"/>
    <cellStyle name="20% - 강조색5 2 6 3 5" xfId="9869"/>
    <cellStyle name="20% - 강조색5 2 6 3 6" xfId="9870"/>
    <cellStyle name="20% - 강조색5 2 6 4" xfId="9871"/>
    <cellStyle name="20% - 강조색5 2 6 4 2" xfId="9872"/>
    <cellStyle name="20% - 강조색5 2 6 4 2 2" xfId="9873"/>
    <cellStyle name="20% - 강조색5 2 6 4 2 3" xfId="9874"/>
    <cellStyle name="20% - 강조색5 2 6 4 2 4" xfId="9875"/>
    <cellStyle name="20% - 강조색5 2 6 4 2 5" xfId="9876"/>
    <cellStyle name="20% - 강조색5 2 6 4 3" xfId="9877"/>
    <cellStyle name="20% - 강조색5 2 6 4 4" xfId="9878"/>
    <cellStyle name="20% - 강조색5 2 6 4 5" xfId="9879"/>
    <cellStyle name="20% - 강조색5 2 6 4 6" xfId="9880"/>
    <cellStyle name="20% - 강조색5 2 6 5" xfId="9881"/>
    <cellStyle name="20% - 강조색5 2 6 5 2" xfId="9882"/>
    <cellStyle name="20% - 강조색5 2 6 5 3" xfId="9883"/>
    <cellStyle name="20% - 강조색5 2 6 5 4" xfId="9884"/>
    <cellStyle name="20% - 강조색5 2 6 5 5" xfId="9885"/>
    <cellStyle name="20% - 강조색5 2 6 6" xfId="9886"/>
    <cellStyle name="20% - 강조색5 2 6 7" xfId="9887"/>
    <cellStyle name="20% - 강조색5 2 6 8" xfId="9888"/>
    <cellStyle name="20% - 강조색5 2 6 9" xfId="9889"/>
    <cellStyle name="20% - 강조색5 2 7" xfId="9890"/>
    <cellStyle name="20% - 강조색5 2 7 2" xfId="9891"/>
    <cellStyle name="20% - 강조색5 2 7 2 2" xfId="9892"/>
    <cellStyle name="20% - 강조색5 2 7 2 2 2" xfId="9893"/>
    <cellStyle name="20% - 강조색5 2 7 2 2 3" xfId="9894"/>
    <cellStyle name="20% - 강조색5 2 7 2 2 4" xfId="9895"/>
    <cellStyle name="20% - 강조색5 2 7 2 2 5" xfId="9896"/>
    <cellStyle name="20% - 강조색5 2 7 2 3" xfId="9897"/>
    <cellStyle name="20% - 강조색5 2 7 2 4" xfId="9898"/>
    <cellStyle name="20% - 강조색5 2 7 2 5" xfId="9899"/>
    <cellStyle name="20% - 강조색5 2 7 2 6" xfId="9900"/>
    <cellStyle name="20% - 강조색5 2 7 3" xfId="9901"/>
    <cellStyle name="20% - 강조색5 2 7 3 2" xfId="9902"/>
    <cellStyle name="20% - 강조색5 2 7 3 2 2" xfId="9903"/>
    <cellStyle name="20% - 강조색5 2 7 3 2 3" xfId="9904"/>
    <cellStyle name="20% - 강조색5 2 7 3 2 4" xfId="9905"/>
    <cellStyle name="20% - 강조색5 2 7 3 2 5" xfId="9906"/>
    <cellStyle name="20% - 강조색5 2 7 3 3" xfId="9907"/>
    <cellStyle name="20% - 강조색5 2 7 3 4" xfId="9908"/>
    <cellStyle name="20% - 강조색5 2 7 3 5" xfId="9909"/>
    <cellStyle name="20% - 강조색5 2 7 3 6" xfId="9910"/>
    <cellStyle name="20% - 강조색5 2 7 4" xfId="9911"/>
    <cellStyle name="20% - 강조색5 2 7 4 2" xfId="9912"/>
    <cellStyle name="20% - 강조색5 2 7 4 3" xfId="9913"/>
    <cellStyle name="20% - 강조색5 2 7 4 4" xfId="9914"/>
    <cellStyle name="20% - 강조색5 2 7 4 5" xfId="9915"/>
    <cellStyle name="20% - 강조색5 2 7 5" xfId="9916"/>
    <cellStyle name="20% - 강조색5 2 7 6" xfId="9917"/>
    <cellStyle name="20% - 강조색5 2 7 7" xfId="9918"/>
    <cellStyle name="20% - 강조색5 2 7 8" xfId="9919"/>
    <cellStyle name="20% - 강조색5 2 8" xfId="9920"/>
    <cellStyle name="20% - 강조색5 2 8 2" xfId="9921"/>
    <cellStyle name="20% - 강조색5 2 8 2 2" xfId="9922"/>
    <cellStyle name="20% - 강조색5 2 8 2 2 2" xfId="9923"/>
    <cellStyle name="20% - 강조색5 2 8 2 2 3" xfId="9924"/>
    <cellStyle name="20% - 강조색5 2 8 2 2 4" xfId="9925"/>
    <cellStyle name="20% - 강조색5 2 8 2 2 5" xfId="9926"/>
    <cellStyle name="20% - 강조색5 2 8 2 3" xfId="9927"/>
    <cellStyle name="20% - 강조색5 2 8 2 4" xfId="9928"/>
    <cellStyle name="20% - 강조색5 2 8 2 5" xfId="9929"/>
    <cellStyle name="20% - 강조색5 2 8 2 6" xfId="9930"/>
    <cellStyle name="20% - 강조색5 2 8 3" xfId="9931"/>
    <cellStyle name="20% - 강조색5 2 8 3 2" xfId="9932"/>
    <cellStyle name="20% - 강조색5 2 8 3 3" xfId="9933"/>
    <cellStyle name="20% - 강조색5 2 8 3 4" xfId="9934"/>
    <cellStyle name="20% - 강조색5 2 8 3 5" xfId="9935"/>
    <cellStyle name="20% - 강조색5 2 8 4" xfId="9936"/>
    <cellStyle name="20% - 강조색5 2 8 5" xfId="9937"/>
    <cellStyle name="20% - 강조색5 2 8 6" xfId="9938"/>
    <cellStyle name="20% - 강조색5 2 8 7" xfId="9939"/>
    <cellStyle name="20% - 강조색5 2 9" xfId="9940"/>
    <cellStyle name="20% - 강조색5 2 9 2" xfId="9941"/>
    <cellStyle name="20% - 강조색5 2 9 2 2" xfId="9942"/>
    <cellStyle name="20% - 강조색5 2 9 2 3" xfId="9943"/>
    <cellStyle name="20% - 강조색5 2 9 2 4" xfId="9944"/>
    <cellStyle name="20% - 강조색5 2 9 2 5" xfId="9945"/>
    <cellStyle name="20% - 강조색5 2 9 3" xfId="9946"/>
    <cellStyle name="20% - 강조색5 2 9 4" xfId="9947"/>
    <cellStyle name="20% - 강조색5 2 9 5" xfId="9948"/>
    <cellStyle name="20% - 강조색5 2 9 6" xfId="9949"/>
    <cellStyle name="20% - 강조색5 3" xfId="9950"/>
    <cellStyle name="20% - 강조색5 3 10" xfId="9951"/>
    <cellStyle name="20% - 강조색5 3 11" xfId="9952"/>
    <cellStyle name="20% - 강조색5 3 12" xfId="9953"/>
    <cellStyle name="20% - 강조색5 3 2" xfId="9954"/>
    <cellStyle name="20% - 강조색5 3 3" xfId="9955"/>
    <cellStyle name="20% - 강조색5 3 3 10" xfId="9956"/>
    <cellStyle name="20% - 강조색5 3 3 2" xfId="9957"/>
    <cellStyle name="20% - 강조색5 3 3 2 2" xfId="9958"/>
    <cellStyle name="20% - 강조색5 3 3 2 2 2" xfId="9959"/>
    <cellStyle name="20% - 강조색5 3 3 2 2 2 2" xfId="9960"/>
    <cellStyle name="20% - 강조색5 3 3 2 2 2 2 2" xfId="9961"/>
    <cellStyle name="20% - 강조색5 3 3 2 2 2 2 3" xfId="9962"/>
    <cellStyle name="20% - 강조색5 3 3 2 2 2 2 4" xfId="9963"/>
    <cellStyle name="20% - 강조색5 3 3 2 2 2 2 5" xfId="9964"/>
    <cellStyle name="20% - 강조색5 3 3 2 2 2 3" xfId="9965"/>
    <cellStyle name="20% - 강조색5 3 3 2 2 2 4" xfId="9966"/>
    <cellStyle name="20% - 강조색5 3 3 2 2 2 5" xfId="9967"/>
    <cellStyle name="20% - 강조색5 3 3 2 2 2 6" xfId="9968"/>
    <cellStyle name="20% - 강조색5 3 3 2 2 3" xfId="9969"/>
    <cellStyle name="20% - 강조색5 3 3 2 2 3 2" xfId="9970"/>
    <cellStyle name="20% - 강조색5 3 3 2 2 3 2 2" xfId="9971"/>
    <cellStyle name="20% - 강조색5 3 3 2 2 3 2 3" xfId="9972"/>
    <cellStyle name="20% - 강조색5 3 3 2 2 3 2 4" xfId="9973"/>
    <cellStyle name="20% - 강조색5 3 3 2 2 3 2 5" xfId="9974"/>
    <cellStyle name="20% - 강조색5 3 3 2 2 3 3" xfId="9975"/>
    <cellStyle name="20% - 강조색5 3 3 2 2 3 4" xfId="9976"/>
    <cellStyle name="20% - 강조색5 3 3 2 2 3 5" xfId="9977"/>
    <cellStyle name="20% - 강조색5 3 3 2 2 3 6" xfId="9978"/>
    <cellStyle name="20% - 강조색5 3 3 2 2 4" xfId="9979"/>
    <cellStyle name="20% - 강조색5 3 3 2 2 4 2" xfId="9980"/>
    <cellStyle name="20% - 강조색5 3 3 2 2 4 3" xfId="9981"/>
    <cellStyle name="20% - 강조색5 3 3 2 2 4 4" xfId="9982"/>
    <cellStyle name="20% - 강조색5 3 3 2 2 4 5" xfId="9983"/>
    <cellStyle name="20% - 강조색5 3 3 2 2 5" xfId="9984"/>
    <cellStyle name="20% - 강조색5 3 3 2 2 6" xfId="9985"/>
    <cellStyle name="20% - 강조색5 3 3 2 2 7" xfId="9986"/>
    <cellStyle name="20% - 강조색5 3 3 2 2 8" xfId="9987"/>
    <cellStyle name="20% - 강조색5 3 3 2 3" xfId="9988"/>
    <cellStyle name="20% - 강조색5 3 3 2 3 2" xfId="9989"/>
    <cellStyle name="20% - 강조색5 3 3 2 3 2 2" xfId="9990"/>
    <cellStyle name="20% - 강조색5 3 3 2 3 2 3" xfId="9991"/>
    <cellStyle name="20% - 강조색5 3 3 2 3 2 4" xfId="9992"/>
    <cellStyle name="20% - 강조색5 3 3 2 3 2 5" xfId="9993"/>
    <cellStyle name="20% - 강조색5 3 3 2 3 3" xfId="9994"/>
    <cellStyle name="20% - 강조색5 3 3 2 3 4" xfId="9995"/>
    <cellStyle name="20% - 강조색5 3 3 2 3 5" xfId="9996"/>
    <cellStyle name="20% - 강조색5 3 3 2 3 6" xfId="9997"/>
    <cellStyle name="20% - 강조색5 3 3 2 4" xfId="9998"/>
    <cellStyle name="20% - 강조색5 3 3 2 4 2" xfId="9999"/>
    <cellStyle name="20% - 강조색5 3 3 2 4 2 2" xfId="10000"/>
    <cellStyle name="20% - 강조색5 3 3 2 4 2 3" xfId="10001"/>
    <cellStyle name="20% - 강조색5 3 3 2 4 2 4" xfId="10002"/>
    <cellStyle name="20% - 강조색5 3 3 2 4 2 5" xfId="10003"/>
    <cellStyle name="20% - 강조색5 3 3 2 4 3" xfId="10004"/>
    <cellStyle name="20% - 강조색5 3 3 2 4 4" xfId="10005"/>
    <cellStyle name="20% - 강조색5 3 3 2 4 5" xfId="10006"/>
    <cellStyle name="20% - 강조색5 3 3 2 4 6" xfId="10007"/>
    <cellStyle name="20% - 강조색5 3 3 2 5" xfId="10008"/>
    <cellStyle name="20% - 강조색5 3 3 2 5 2" xfId="10009"/>
    <cellStyle name="20% - 강조색5 3 3 2 5 3" xfId="10010"/>
    <cellStyle name="20% - 강조색5 3 3 2 5 4" xfId="10011"/>
    <cellStyle name="20% - 강조색5 3 3 2 5 5" xfId="10012"/>
    <cellStyle name="20% - 강조색5 3 3 2 6" xfId="10013"/>
    <cellStyle name="20% - 강조색5 3 3 2 7" xfId="10014"/>
    <cellStyle name="20% - 강조색5 3 3 2 8" xfId="10015"/>
    <cellStyle name="20% - 강조색5 3 3 2 9" xfId="10016"/>
    <cellStyle name="20% - 강조색5 3 3 3" xfId="10017"/>
    <cellStyle name="20% - 강조색5 3 3 3 2" xfId="10018"/>
    <cellStyle name="20% - 강조색5 3 3 3 2 2" xfId="10019"/>
    <cellStyle name="20% - 강조색5 3 3 3 2 2 2" xfId="10020"/>
    <cellStyle name="20% - 강조색5 3 3 3 2 2 3" xfId="10021"/>
    <cellStyle name="20% - 강조색5 3 3 3 2 2 4" xfId="10022"/>
    <cellStyle name="20% - 강조색5 3 3 3 2 2 5" xfId="10023"/>
    <cellStyle name="20% - 강조색5 3 3 3 2 3" xfId="10024"/>
    <cellStyle name="20% - 강조색5 3 3 3 2 4" xfId="10025"/>
    <cellStyle name="20% - 강조색5 3 3 3 2 5" xfId="10026"/>
    <cellStyle name="20% - 강조색5 3 3 3 2 6" xfId="10027"/>
    <cellStyle name="20% - 강조색5 3 3 3 3" xfId="10028"/>
    <cellStyle name="20% - 강조색5 3 3 3 3 2" xfId="10029"/>
    <cellStyle name="20% - 강조색5 3 3 3 3 2 2" xfId="10030"/>
    <cellStyle name="20% - 강조색5 3 3 3 3 2 3" xfId="10031"/>
    <cellStyle name="20% - 강조색5 3 3 3 3 2 4" xfId="10032"/>
    <cellStyle name="20% - 강조색5 3 3 3 3 2 5" xfId="10033"/>
    <cellStyle name="20% - 강조색5 3 3 3 3 3" xfId="10034"/>
    <cellStyle name="20% - 강조색5 3 3 3 3 4" xfId="10035"/>
    <cellStyle name="20% - 강조색5 3 3 3 3 5" xfId="10036"/>
    <cellStyle name="20% - 강조색5 3 3 3 3 6" xfId="10037"/>
    <cellStyle name="20% - 강조색5 3 3 3 4" xfId="10038"/>
    <cellStyle name="20% - 강조색5 3 3 3 4 2" xfId="10039"/>
    <cellStyle name="20% - 강조색5 3 3 3 4 3" xfId="10040"/>
    <cellStyle name="20% - 강조색5 3 3 3 4 4" xfId="10041"/>
    <cellStyle name="20% - 강조색5 3 3 3 4 5" xfId="10042"/>
    <cellStyle name="20% - 강조색5 3 3 3 5" xfId="10043"/>
    <cellStyle name="20% - 강조색5 3 3 3 6" xfId="10044"/>
    <cellStyle name="20% - 강조색5 3 3 3 7" xfId="10045"/>
    <cellStyle name="20% - 강조색5 3 3 3 8" xfId="10046"/>
    <cellStyle name="20% - 강조색5 3 3 4" xfId="10047"/>
    <cellStyle name="20% - 강조색5 3 3 4 2" xfId="10048"/>
    <cellStyle name="20% - 강조색5 3 3 4 2 2" xfId="10049"/>
    <cellStyle name="20% - 강조색5 3 3 4 2 2 2" xfId="10050"/>
    <cellStyle name="20% - 강조색5 3 3 4 2 2 3" xfId="10051"/>
    <cellStyle name="20% - 강조색5 3 3 4 2 2 4" xfId="10052"/>
    <cellStyle name="20% - 강조색5 3 3 4 2 2 5" xfId="10053"/>
    <cellStyle name="20% - 강조색5 3 3 4 2 3" xfId="10054"/>
    <cellStyle name="20% - 강조색5 3 3 4 2 4" xfId="10055"/>
    <cellStyle name="20% - 강조색5 3 3 4 2 5" xfId="10056"/>
    <cellStyle name="20% - 강조색5 3 3 4 2 6" xfId="10057"/>
    <cellStyle name="20% - 강조색5 3 3 4 3" xfId="10058"/>
    <cellStyle name="20% - 강조색5 3 3 4 3 2" xfId="10059"/>
    <cellStyle name="20% - 강조색5 3 3 4 3 3" xfId="10060"/>
    <cellStyle name="20% - 강조색5 3 3 4 3 4" xfId="10061"/>
    <cellStyle name="20% - 강조색5 3 3 4 3 5" xfId="10062"/>
    <cellStyle name="20% - 강조색5 3 3 4 4" xfId="10063"/>
    <cellStyle name="20% - 강조색5 3 3 4 5" xfId="10064"/>
    <cellStyle name="20% - 강조색5 3 3 4 6" xfId="10065"/>
    <cellStyle name="20% - 강조색5 3 3 4 7" xfId="10066"/>
    <cellStyle name="20% - 강조색5 3 3 5" xfId="10067"/>
    <cellStyle name="20% - 강조색5 3 3 5 2" xfId="10068"/>
    <cellStyle name="20% - 강조색5 3 3 5 2 2" xfId="10069"/>
    <cellStyle name="20% - 강조색5 3 3 5 2 3" xfId="10070"/>
    <cellStyle name="20% - 강조색5 3 3 5 2 4" xfId="10071"/>
    <cellStyle name="20% - 강조색5 3 3 5 2 5" xfId="10072"/>
    <cellStyle name="20% - 강조색5 3 3 5 3" xfId="10073"/>
    <cellStyle name="20% - 강조색5 3 3 5 4" xfId="10074"/>
    <cellStyle name="20% - 강조색5 3 3 5 5" xfId="10075"/>
    <cellStyle name="20% - 강조색5 3 3 5 6" xfId="10076"/>
    <cellStyle name="20% - 강조색5 3 3 6" xfId="10077"/>
    <cellStyle name="20% - 강조색5 3 3 6 2" xfId="10078"/>
    <cellStyle name="20% - 강조색5 3 3 6 3" xfId="10079"/>
    <cellStyle name="20% - 강조색5 3 3 6 4" xfId="10080"/>
    <cellStyle name="20% - 강조색5 3 3 6 5" xfId="10081"/>
    <cellStyle name="20% - 강조색5 3 3 7" xfId="10082"/>
    <cellStyle name="20% - 강조색5 3 3 8" xfId="10083"/>
    <cellStyle name="20% - 강조색5 3 3 9" xfId="10084"/>
    <cellStyle name="20% - 강조색5 3 4" xfId="10085"/>
    <cellStyle name="20% - 강조색5 3 4 2" xfId="10086"/>
    <cellStyle name="20% - 강조색5 3 4 2 2" xfId="10087"/>
    <cellStyle name="20% - 강조색5 3 4 2 2 2" xfId="10088"/>
    <cellStyle name="20% - 강조색5 3 4 2 2 2 2" xfId="10089"/>
    <cellStyle name="20% - 강조색5 3 4 2 2 2 3" xfId="10090"/>
    <cellStyle name="20% - 강조색5 3 4 2 2 2 4" xfId="10091"/>
    <cellStyle name="20% - 강조색5 3 4 2 2 2 5" xfId="10092"/>
    <cellStyle name="20% - 강조색5 3 4 2 2 3" xfId="10093"/>
    <cellStyle name="20% - 강조색5 3 4 2 2 4" xfId="10094"/>
    <cellStyle name="20% - 강조색5 3 4 2 2 5" xfId="10095"/>
    <cellStyle name="20% - 강조색5 3 4 2 2 6" xfId="10096"/>
    <cellStyle name="20% - 강조색5 3 4 2 3" xfId="10097"/>
    <cellStyle name="20% - 강조색5 3 4 2 3 2" xfId="10098"/>
    <cellStyle name="20% - 강조색5 3 4 2 3 2 2" xfId="10099"/>
    <cellStyle name="20% - 강조색5 3 4 2 3 2 3" xfId="10100"/>
    <cellStyle name="20% - 강조색5 3 4 2 3 2 4" xfId="10101"/>
    <cellStyle name="20% - 강조색5 3 4 2 3 2 5" xfId="10102"/>
    <cellStyle name="20% - 강조색5 3 4 2 3 3" xfId="10103"/>
    <cellStyle name="20% - 강조색5 3 4 2 3 4" xfId="10104"/>
    <cellStyle name="20% - 강조색5 3 4 2 3 5" xfId="10105"/>
    <cellStyle name="20% - 강조색5 3 4 2 3 6" xfId="10106"/>
    <cellStyle name="20% - 강조색5 3 4 2 4" xfId="10107"/>
    <cellStyle name="20% - 강조색5 3 4 2 4 2" xfId="10108"/>
    <cellStyle name="20% - 강조색5 3 4 2 4 3" xfId="10109"/>
    <cellStyle name="20% - 강조색5 3 4 2 4 4" xfId="10110"/>
    <cellStyle name="20% - 강조색5 3 4 2 4 5" xfId="10111"/>
    <cellStyle name="20% - 강조색5 3 4 2 5" xfId="10112"/>
    <cellStyle name="20% - 강조색5 3 4 2 6" xfId="10113"/>
    <cellStyle name="20% - 강조색5 3 4 2 7" xfId="10114"/>
    <cellStyle name="20% - 강조색5 3 4 2 8" xfId="10115"/>
    <cellStyle name="20% - 강조색5 3 4 3" xfId="10116"/>
    <cellStyle name="20% - 강조색5 3 4 3 2" xfId="10117"/>
    <cellStyle name="20% - 강조색5 3 4 3 2 2" xfId="10118"/>
    <cellStyle name="20% - 강조색5 3 4 3 2 3" xfId="10119"/>
    <cellStyle name="20% - 강조색5 3 4 3 2 4" xfId="10120"/>
    <cellStyle name="20% - 강조색5 3 4 3 2 5" xfId="10121"/>
    <cellStyle name="20% - 강조색5 3 4 3 3" xfId="10122"/>
    <cellStyle name="20% - 강조색5 3 4 3 4" xfId="10123"/>
    <cellStyle name="20% - 강조색5 3 4 3 5" xfId="10124"/>
    <cellStyle name="20% - 강조색5 3 4 3 6" xfId="10125"/>
    <cellStyle name="20% - 강조색5 3 4 4" xfId="10126"/>
    <cellStyle name="20% - 강조색5 3 4 4 2" xfId="10127"/>
    <cellStyle name="20% - 강조색5 3 4 4 2 2" xfId="10128"/>
    <cellStyle name="20% - 강조색5 3 4 4 2 3" xfId="10129"/>
    <cellStyle name="20% - 강조색5 3 4 4 2 4" xfId="10130"/>
    <cellStyle name="20% - 강조색5 3 4 4 2 5" xfId="10131"/>
    <cellStyle name="20% - 강조색5 3 4 4 3" xfId="10132"/>
    <cellStyle name="20% - 강조색5 3 4 4 4" xfId="10133"/>
    <cellStyle name="20% - 강조색5 3 4 4 5" xfId="10134"/>
    <cellStyle name="20% - 강조색5 3 4 4 6" xfId="10135"/>
    <cellStyle name="20% - 강조색5 3 4 5" xfId="10136"/>
    <cellStyle name="20% - 강조색5 3 4 5 2" xfId="10137"/>
    <cellStyle name="20% - 강조색5 3 4 5 3" xfId="10138"/>
    <cellStyle name="20% - 강조색5 3 4 5 4" xfId="10139"/>
    <cellStyle name="20% - 강조색5 3 4 5 5" xfId="10140"/>
    <cellStyle name="20% - 강조색5 3 4 6" xfId="10141"/>
    <cellStyle name="20% - 강조색5 3 4 7" xfId="10142"/>
    <cellStyle name="20% - 강조색5 3 4 8" xfId="10143"/>
    <cellStyle name="20% - 강조색5 3 4 9" xfId="10144"/>
    <cellStyle name="20% - 강조색5 3 5" xfId="10145"/>
    <cellStyle name="20% - 강조색5 3 5 2" xfId="10146"/>
    <cellStyle name="20% - 강조색5 3 5 2 2" xfId="10147"/>
    <cellStyle name="20% - 강조색5 3 5 2 2 2" xfId="10148"/>
    <cellStyle name="20% - 강조색5 3 5 2 2 3" xfId="10149"/>
    <cellStyle name="20% - 강조색5 3 5 2 2 4" xfId="10150"/>
    <cellStyle name="20% - 강조색5 3 5 2 2 5" xfId="10151"/>
    <cellStyle name="20% - 강조색5 3 5 2 3" xfId="10152"/>
    <cellStyle name="20% - 강조색5 3 5 2 4" xfId="10153"/>
    <cellStyle name="20% - 강조색5 3 5 2 5" xfId="10154"/>
    <cellStyle name="20% - 강조색5 3 5 2 6" xfId="10155"/>
    <cellStyle name="20% - 강조색5 3 5 3" xfId="10156"/>
    <cellStyle name="20% - 강조색5 3 5 3 2" xfId="10157"/>
    <cellStyle name="20% - 강조색5 3 5 3 2 2" xfId="10158"/>
    <cellStyle name="20% - 강조색5 3 5 3 2 3" xfId="10159"/>
    <cellStyle name="20% - 강조색5 3 5 3 2 4" xfId="10160"/>
    <cellStyle name="20% - 강조색5 3 5 3 2 5" xfId="10161"/>
    <cellStyle name="20% - 강조색5 3 5 3 3" xfId="10162"/>
    <cellStyle name="20% - 강조색5 3 5 3 4" xfId="10163"/>
    <cellStyle name="20% - 강조색5 3 5 3 5" xfId="10164"/>
    <cellStyle name="20% - 강조색5 3 5 3 6" xfId="10165"/>
    <cellStyle name="20% - 강조색5 3 5 4" xfId="10166"/>
    <cellStyle name="20% - 강조색5 3 5 4 2" xfId="10167"/>
    <cellStyle name="20% - 강조색5 3 5 4 3" xfId="10168"/>
    <cellStyle name="20% - 강조색5 3 5 4 4" xfId="10169"/>
    <cellStyle name="20% - 강조색5 3 5 4 5" xfId="10170"/>
    <cellStyle name="20% - 강조색5 3 5 5" xfId="10171"/>
    <cellStyle name="20% - 강조색5 3 5 6" xfId="10172"/>
    <cellStyle name="20% - 강조색5 3 5 7" xfId="10173"/>
    <cellStyle name="20% - 강조색5 3 5 8" xfId="10174"/>
    <cellStyle name="20% - 강조색5 3 6" xfId="10175"/>
    <cellStyle name="20% - 강조색5 3 6 2" xfId="10176"/>
    <cellStyle name="20% - 강조색5 3 6 2 2" xfId="10177"/>
    <cellStyle name="20% - 강조색5 3 6 2 2 2" xfId="10178"/>
    <cellStyle name="20% - 강조색5 3 6 2 2 3" xfId="10179"/>
    <cellStyle name="20% - 강조색5 3 6 2 2 4" xfId="10180"/>
    <cellStyle name="20% - 강조색5 3 6 2 2 5" xfId="10181"/>
    <cellStyle name="20% - 강조색5 3 6 2 3" xfId="10182"/>
    <cellStyle name="20% - 강조색5 3 6 2 4" xfId="10183"/>
    <cellStyle name="20% - 강조색5 3 6 2 5" xfId="10184"/>
    <cellStyle name="20% - 강조색5 3 6 2 6" xfId="10185"/>
    <cellStyle name="20% - 강조색5 3 6 3" xfId="10186"/>
    <cellStyle name="20% - 강조색5 3 6 3 2" xfId="10187"/>
    <cellStyle name="20% - 강조색5 3 6 3 3" xfId="10188"/>
    <cellStyle name="20% - 강조색5 3 6 3 4" xfId="10189"/>
    <cellStyle name="20% - 강조색5 3 6 3 5" xfId="10190"/>
    <cellStyle name="20% - 강조색5 3 6 4" xfId="10191"/>
    <cellStyle name="20% - 강조색5 3 6 5" xfId="10192"/>
    <cellStyle name="20% - 강조색5 3 6 6" xfId="10193"/>
    <cellStyle name="20% - 강조색5 3 6 7" xfId="10194"/>
    <cellStyle name="20% - 강조색5 3 7" xfId="10195"/>
    <cellStyle name="20% - 강조색5 3 7 2" xfId="10196"/>
    <cellStyle name="20% - 강조색5 3 7 2 2" xfId="10197"/>
    <cellStyle name="20% - 강조색5 3 7 2 3" xfId="10198"/>
    <cellStyle name="20% - 강조색5 3 7 2 4" xfId="10199"/>
    <cellStyle name="20% - 강조색5 3 7 2 5" xfId="10200"/>
    <cellStyle name="20% - 강조색5 3 7 3" xfId="10201"/>
    <cellStyle name="20% - 강조색5 3 7 4" xfId="10202"/>
    <cellStyle name="20% - 강조색5 3 7 5" xfId="10203"/>
    <cellStyle name="20% - 강조색5 3 7 6" xfId="10204"/>
    <cellStyle name="20% - 강조색5 3 8" xfId="10205"/>
    <cellStyle name="20% - 강조색5 3 8 2" xfId="10206"/>
    <cellStyle name="20% - 강조색5 3 8 3" xfId="10207"/>
    <cellStyle name="20% - 강조색5 3 8 4" xfId="10208"/>
    <cellStyle name="20% - 강조색5 3 8 5" xfId="10209"/>
    <cellStyle name="20% - 강조색5 3 9" xfId="10210"/>
    <cellStyle name="20% - 강조색5 4" xfId="10211"/>
    <cellStyle name="20% - 강조색5 5" xfId="10212"/>
    <cellStyle name="20% - 강조색5 5 10" xfId="10213"/>
    <cellStyle name="20% - 강조색5 5 11" xfId="10214"/>
    <cellStyle name="20% - 강조색5 5 2" xfId="10215"/>
    <cellStyle name="20% - 강조색5 5 2 10" xfId="10216"/>
    <cellStyle name="20% - 강조색5 5 2 2" xfId="10217"/>
    <cellStyle name="20% - 강조색5 5 2 2 2" xfId="10218"/>
    <cellStyle name="20% - 강조색5 5 2 2 2 2" xfId="10219"/>
    <cellStyle name="20% - 강조색5 5 2 2 2 2 2" xfId="10220"/>
    <cellStyle name="20% - 강조색5 5 2 2 2 2 2 2" xfId="10221"/>
    <cellStyle name="20% - 강조색5 5 2 2 2 2 2 3" xfId="10222"/>
    <cellStyle name="20% - 강조색5 5 2 2 2 2 2 4" xfId="10223"/>
    <cellStyle name="20% - 강조색5 5 2 2 2 2 2 5" xfId="10224"/>
    <cellStyle name="20% - 강조색5 5 2 2 2 2 3" xfId="10225"/>
    <cellStyle name="20% - 강조색5 5 2 2 2 2 4" xfId="10226"/>
    <cellStyle name="20% - 강조색5 5 2 2 2 2 5" xfId="10227"/>
    <cellStyle name="20% - 강조색5 5 2 2 2 2 6" xfId="10228"/>
    <cellStyle name="20% - 강조색5 5 2 2 2 3" xfId="10229"/>
    <cellStyle name="20% - 강조색5 5 2 2 2 3 2" xfId="10230"/>
    <cellStyle name="20% - 강조색5 5 2 2 2 3 2 2" xfId="10231"/>
    <cellStyle name="20% - 강조색5 5 2 2 2 3 2 3" xfId="10232"/>
    <cellStyle name="20% - 강조색5 5 2 2 2 3 2 4" xfId="10233"/>
    <cellStyle name="20% - 강조색5 5 2 2 2 3 2 5" xfId="10234"/>
    <cellStyle name="20% - 강조색5 5 2 2 2 3 3" xfId="10235"/>
    <cellStyle name="20% - 강조색5 5 2 2 2 3 4" xfId="10236"/>
    <cellStyle name="20% - 강조색5 5 2 2 2 3 5" xfId="10237"/>
    <cellStyle name="20% - 강조색5 5 2 2 2 3 6" xfId="10238"/>
    <cellStyle name="20% - 강조색5 5 2 2 2 4" xfId="10239"/>
    <cellStyle name="20% - 강조색5 5 2 2 2 4 2" xfId="10240"/>
    <cellStyle name="20% - 강조색5 5 2 2 2 4 3" xfId="10241"/>
    <cellStyle name="20% - 강조색5 5 2 2 2 4 4" xfId="10242"/>
    <cellStyle name="20% - 강조색5 5 2 2 2 4 5" xfId="10243"/>
    <cellStyle name="20% - 강조색5 5 2 2 2 5" xfId="10244"/>
    <cellStyle name="20% - 강조색5 5 2 2 2 6" xfId="10245"/>
    <cellStyle name="20% - 강조색5 5 2 2 2 7" xfId="10246"/>
    <cellStyle name="20% - 강조색5 5 2 2 2 8" xfId="10247"/>
    <cellStyle name="20% - 강조색5 5 2 2 3" xfId="10248"/>
    <cellStyle name="20% - 강조색5 5 2 2 3 2" xfId="10249"/>
    <cellStyle name="20% - 강조색5 5 2 2 3 2 2" xfId="10250"/>
    <cellStyle name="20% - 강조색5 5 2 2 3 2 3" xfId="10251"/>
    <cellStyle name="20% - 강조색5 5 2 2 3 2 4" xfId="10252"/>
    <cellStyle name="20% - 강조색5 5 2 2 3 2 5" xfId="10253"/>
    <cellStyle name="20% - 강조색5 5 2 2 3 3" xfId="10254"/>
    <cellStyle name="20% - 강조색5 5 2 2 3 4" xfId="10255"/>
    <cellStyle name="20% - 강조색5 5 2 2 3 5" xfId="10256"/>
    <cellStyle name="20% - 강조색5 5 2 2 3 6" xfId="10257"/>
    <cellStyle name="20% - 강조색5 5 2 2 4" xfId="10258"/>
    <cellStyle name="20% - 강조색5 5 2 2 4 2" xfId="10259"/>
    <cellStyle name="20% - 강조색5 5 2 2 4 2 2" xfId="10260"/>
    <cellStyle name="20% - 강조색5 5 2 2 4 2 3" xfId="10261"/>
    <cellStyle name="20% - 강조색5 5 2 2 4 2 4" xfId="10262"/>
    <cellStyle name="20% - 강조색5 5 2 2 4 2 5" xfId="10263"/>
    <cellStyle name="20% - 강조색5 5 2 2 4 3" xfId="10264"/>
    <cellStyle name="20% - 강조색5 5 2 2 4 4" xfId="10265"/>
    <cellStyle name="20% - 강조색5 5 2 2 4 5" xfId="10266"/>
    <cellStyle name="20% - 강조색5 5 2 2 4 6" xfId="10267"/>
    <cellStyle name="20% - 강조색5 5 2 2 5" xfId="10268"/>
    <cellStyle name="20% - 강조색5 5 2 2 5 2" xfId="10269"/>
    <cellStyle name="20% - 강조색5 5 2 2 5 3" xfId="10270"/>
    <cellStyle name="20% - 강조색5 5 2 2 5 4" xfId="10271"/>
    <cellStyle name="20% - 강조색5 5 2 2 5 5" xfId="10272"/>
    <cellStyle name="20% - 강조색5 5 2 2 6" xfId="10273"/>
    <cellStyle name="20% - 강조색5 5 2 2 7" xfId="10274"/>
    <cellStyle name="20% - 강조색5 5 2 2 8" xfId="10275"/>
    <cellStyle name="20% - 강조색5 5 2 2 9" xfId="10276"/>
    <cellStyle name="20% - 강조색5 5 2 3" xfId="10277"/>
    <cellStyle name="20% - 강조색5 5 2 3 2" xfId="10278"/>
    <cellStyle name="20% - 강조색5 5 2 3 2 2" xfId="10279"/>
    <cellStyle name="20% - 강조색5 5 2 3 2 2 2" xfId="10280"/>
    <cellStyle name="20% - 강조색5 5 2 3 2 2 3" xfId="10281"/>
    <cellStyle name="20% - 강조색5 5 2 3 2 2 4" xfId="10282"/>
    <cellStyle name="20% - 강조색5 5 2 3 2 2 5" xfId="10283"/>
    <cellStyle name="20% - 강조색5 5 2 3 2 3" xfId="10284"/>
    <cellStyle name="20% - 강조색5 5 2 3 2 4" xfId="10285"/>
    <cellStyle name="20% - 강조색5 5 2 3 2 5" xfId="10286"/>
    <cellStyle name="20% - 강조색5 5 2 3 2 6" xfId="10287"/>
    <cellStyle name="20% - 강조색5 5 2 3 3" xfId="10288"/>
    <cellStyle name="20% - 강조색5 5 2 3 3 2" xfId="10289"/>
    <cellStyle name="20% - 강조색5 5 2 3 3 2 2" xfId="10290"/>
    <cellStyle name="20% - 강조색5 5 2 3 3 2 3" xfId="10291"/>
    <cellStyle name="20% - 강조색5 5 2 3 3 2 4" xfId="10292"/>
    <cellStyle name="20% - 강조색5 5 2 3 3 2 5" xfId="10293"/>
    <cellStyle name="20% - 강조색5 5 2 3 3 3" xfId="10294"/>
    <cellStyle name="20% - 강조색5 5 2 3 3 4" xfId="10295"/>
    <cellStyle name="20% - 강조색5 5 2 3 3 5" xfId="10296"/>
    <cellStyle name="20% - 강조색5 5 2 3 3 6" xfId="10297"/>
    <cellStyle name="20% - 강조색5 5 2 3 4" xfId="10298"/>
    <cellStyle name="20% - 강조색5 5 2 3 4 2" xfId="10299"/>
    <cellStyle name="20% - 강조색5 5 2 3 4 3" xfId="10300"/>
    <cellStyle name="20% - 강조색5 5 2 3 4 4" xfId="10301"/>
    <cellStyle name="20% - 강조색5 5 2 3 4 5" xfId="10302"/>
    <cellStyle name="20% - 강조색5 5 2 3 5" xfId="10303"/>
    <cellStyle name="20% - 강조색5 5 2 3 6" xfId="10304"/>
    <cellStyle name="20% - 강조색5 5 2 3 7" xfId="10305"/>
    <cellStyle name="20% - 강조색5 5 2 3 8" xfId="10306"/>
    <cellStyle name="20% - 강조색5 5 2 4" xfId="10307"/>
    <cellStyle name="20% - 강조색5 5 2 4 2" xfId="10308"/>
    <cellStyle name="20% - 강조색5 5 2 4 2 2" xfId="10309"/>
    <cellStyle name="20% - 강조색5 5 2 4 2 2 2" xfId="10310"/>
    <cellStyle name="20% - 강조색5 5 2 4 2 2 3" xfId="10311"/>
    <cellStyle name="20% - 강조색5 5 2 4 2 2 4" xfId="10312"/>
    <cellStyle name="20% - 강조색5 5 2 4 2 2 5" xfId="10313"/>
    <cellStyle name="20% - 강조색5 5 2 4 2 3" xfId="10314"/>
    <cellStyle name="20% - 강조색5 5 2 4 2 4" xfId="10315"/>
    <cellStyle name="20% - 강조색5 5 2 4 2 5" xfId="10316"/>
    <cellStyle name="20% - 강조색5 5 2 4 2 6" xfId="10317"/>
    <cellStyle name="20% - 강조색5 5 2 4 3" xfId="10318"/>
    <cellStyle name="20% - 강조색5 5 2 4 3 2" xfId="10319"/>
    <cellStyle name="20% - 강조색5 5 2 4 3 3" xfId="10320"/>
    <cellStyle name="20% - 강조색5 5 2 4 3 4" xfId="10321"/>
    <cellStyle name="20% - 강조색5 5 2 4 3 5" xfId="10322"/>
    <cellStyle name="20% - 강조색5 5 2 4 4" xfId="10323"/>
    <cellStyle name="20% - 강조색5 5 2 4 5" xfId="10324"/>
    <cellStyle name="20% - 강조색5 5 2 4 6" xfId="10325"/>
    <cellStyle name="20% - 강조색5 5 2 4 7" xfId="10326"/>
    <cellStyle name="20% - 강조색5 5 2 5" xfId="10327"/>
    <cellStyle name="20% - 강조색5 5 2 5 2" xfId="10328"/>
    <cellStyle name="20% - 강조색5 5 2 5 2 2" xfId="10329"/>
    <cellStyle name="20% - 강조색5 5 2 5 2 3" xfId="10330"/>
    <cellStyle name="20% - 강조색5 5 2 5 2 4" xfId="10331"/>
    <cellStyle name="20% - 강조색5 5 2 5 2 5" xfId="10332"/>
    <cellStyle name="20% - 강조색5 5 2 5 3" xfId="10333"/>
    <cellStyle name="20% - 강조색5 5 2 5 4" xfId="10334"/>
    <cellStyle name="20% - 강조색5 5 2 5 5" xfId="10335"/>
    <cellStyle name="20% - 강조색5 5 2 5 6" xfId="10336"/>
    <cellStyle name="20% - 강조색5 5 2 6" xfId="10337"/>
    <cellStyle name="20% - 강조색5 5 2 6 2" xfId="10338"/>
    <cellStyle name="20% - 강조색5 5 2 6 3" xfId="10339"/>
    <cellStyle name="20% - 강조색5 5 2 6 4" xfId="10340"/>
    <cellStyle name="20% - 강조색5 5 2 6 5" xfId="10341"/>
    <cellStyle name="20% - 강조색5 5 2 7" xfId="10342"/>
    <cellStyle name="20% - 강조색5 5 2 8" xfId="10343"/>
    <cellStyle name="20% - 강조색5 5 2 9" xfId="10344"/>
    <cellStyle name="20% - 강조색5 5 3" xfId="10345"/>
    <cellStyle name="20% - 강조색5 5 3 2" xfId="10346"/>
    <cellStyle name="20% - 강조색5 5 3 2 2" xfId="10347"/>
    <cellStyle name="20% - 강조색5 5 3 2 2 2" xfId="10348"/>
    <cellStyle name="20% - 강조색5 5 3 2 2 2 2" xfId="10349"/>
    <cellStyle name="20% - 강조색5 5 3 2 2 2 3" xfId="10350"/>
    <cellStyle name="20% - 강조색5 5 3 2 2 2 4" xfId="10351"/>
    <cellStyle name="20% - 강조색5 5 3 2 2 2 5" xfId="10352"/>
    <cellStyle name="20% - 강조색5 5 3 2 2 3" xfId="10353"/>
    <cellStyle name="20% - 강조색5 5 3 2 2 4" xfId="10354"/>
    <cellStyle name="20% - 강조색5 5 3 2 2 5" xfId="10355"/>
    <cellStyle name="20% - 강조색5 5 3 2 2 6" xfId="10356"/>
    <cellStyle name="20% - 강조색5 5 3 2 3" xfId="10357"/>
    <cellStyle name="20% - 강조색5 5 3 2 3 2" xfId="10358"/>
    <cellStyle name="20% - 강조색5 5 3 2 3 2 2" xfId="10359"/>
    <cellStyle name="20% - 강조색5 5 3 2 3 2 3" xfId="10360"/>
    <cellStyle name="20% - 강조색5 5 3 2 3 2 4" xfId="10361"/>
    <cellStyle name="20% - 강조색5 5 3 2 3 2 5" xfId="10362"/>
    <cellStyle name="20% - 강조색5 5 3 2 3 3" xfId="10363"/>
    <cellStyle name="20% - 강조색5 5 3 2 3 4" xfId="10364"/>
    <cellStyle name="20% - 강조색5 5 3 2 3 5" xfId="10365"/>
    <cellStyle name="20% - 강조색5 5 3 2 3 6" xfId="10366"/>
    <cellStyle name="20% - 강조색5 5 3 2 4" xfId="10367"/>
    <cellStyle name="20% - 강조색5 5 3 2 4 2" xfId="10368"/>
    <cellStyle name="20% - 강조색5 5 3 2 4 3" xfId="10369"/>
    <cellStyle name="20% - 강조색5 5 3 2 4 4" xfId="10370"/>
    <cellStyle name="20% - 강조색5 5 3 2 4 5" xfId="10371"/>
    <cellStyle name="20% - 강조색5 5 3 2 5" xfId="10372"/>
    <cellStyle name="20% - 강조색5 5 3 2 6" xfId="10373"/>
    <cellStyle name="20% - 강조색5 5 3 2 7" xfId="10374"/>
    <cellStyle name="20% - 강조색5 5 3 2 8" xfId="10375"/>
    <cellStyle name="20% - 강조색5 5 3 3" xfId="10376"/>
    <cellStyle name="20% - 강조색5 5 3 3 2" xfId="10377"/>
    <cellStyle name="20% - 강조색5 5 3 3 2 2" xfId="10378"/>
    <cellStyle name="20% - 강조색5 5 3 3 2 3" xfId="10379"/>
    <cellStyle name="20% - 강조색5 5 3 3 2 4" xfId="10380"/>
    <cellStyle name="20% - 강조색5 5 3 3 2 5" xfId="10381"/>
    <cellStyle name="20% - 강조색5 5 3 3 3" xfId="10382"/>
    <cellStyle name="20% - 강조색5 5 3 3 4" xfId="10383"/>
    <cellStyle name="20% - 강조색5 5 3 3 5" xfId="10384"/>
    <cellStyle name="20% - 강조색5 5 3 3 6" xfId="10385"/>
    <cellStyle name="20% - 강조색5 5 3 4" xfId="10386"/>
    <cellStyle name="20% - 강조색5 5 3 4 2" xfId="10387"/>
    <cellStyle name="20% - 강조색5 5 3 4 2 2" xfId="10388"/>
    <cellStyle name="20% - 강조색5 5 3 4 2 3" xfId="10389"/>
    <cellStyle name="20% - 강조색5 5 3 4 2 4" xfId="10390"/>
    <cellStyle name="20% - 강조색5 5 3 4 2 5" xfId="10391"/>
    <cellStyle name="20% - 강조색5 5 3 4 3" xfId="10392"/>
    <cellStyle name="20% - 강조색5 5 3 4 4" xfId="10393"/>
    <cellStyle name="20% - 강조색5 5 3 4 5" xfId="10394"/>
    <cellStyle name="20% - 강조색5 5 3 4 6" xfId="10395"/>
    <cellStyle name="20% - 강조색5 5 3 5" xfId="10396"/>
    <cellStyle name="20% - 강조색5 5 3 5 2" xfId="10397"/>
    <cellStyle name="20% - 강조색5 5 3 5 3" xfId="10398"/>
    <cellStyle name="20% - 강조색5 5 3 5 4" xfId="10399"/>
    <cellStyle name="20% - 강조색5 5 3 5 5" xfId="10400"/>
    <cellStyle name="20% - 강조색5 5 3 6" xfId="10401"/>
    <cellStyle name="20% - 강조색5 5 3 7" xfId="10402"/>
    <cellStyle name="20% - 강조색5 5 3 8" xfId="10403"/>
    <cellStyle name="20% - 강조색5 5 3 9" xfId="10404"/>
    <cellStyle name="20% - 강조색5 5 4" xfId="10405"/>
    <cellStyle name="20% - 강조색5 5 4 2" xfId="10406"/>
    <cellStyle name="20% - 강조색5 5 4 2 2" xfId="10407"/>
    <cellStyle name="20% - 강조색5 5 4 2 2 2" xfId="10408"/>
    <cellStyle name="20% - 강조색5 5 4 2 2 3" xfId="10409"/>
    <cellStyle name="20% - 강조색5 5 4 2 2 4" xfId="10410"/>
    <cellStyle name="20% - 강조색5 5 4 2 2 5" xfId="10411"/>
    <cellStyle name="20% - 강조색5 5 4 2 3" xfId="10412"/>
    <cellStyle name="20% - 강조색5 5 4 2 4" xfId="10413"/>
    <cellStyle name="20% - 강조색5 5 4 2 5" xfId="10414"/>
    <cellStyle name="20% - 강조색5 5 4 2 6" xfId="10415"/>
    <cellStyle name="20% - 강조색5 5 4 3" xfId="10416"/>
    <cellStyle name="20% - 강조색5 5 4 3 2" xfId="10417"/>
    <cellStyle name="20% - 강조색5 5 4 3 2 2" xfId="10418"/>
    <cellStyle name="20% - 강조색5 5 4 3 2 3" xfId="10419"/>
    <cellStyle name="20% - 강조색5 5 4 3 2 4" xfId="10420"/>
    <cellStyle name="20% - 강조색5 5 4 3 2 5" xfId="10421"/>
    <cellStyle name="20% - 강조색5 5 4 3 3" xfId="10422"/>
    <cellStyle name="20% - 강조색5 5 4 3 4" xfId="10423"/>
    <cellStyle name="20% - 강조색5 5 4 3 5" xfId="10424"/>
    <cellStyle name="20% - 강조색5 5 4 3 6" xfId="10425"/>
    <cellStyle name="20% - 강조색5 5 4 4" xfId="10426"/>
    <cellStyle name="20% - 강조색5 5 4 4 2" xfId="10427"/>
    <cellStyle name="20% - 강조색5 5 4 4 3" xfId="10428"/>
    <cellStyle name="20% - 강조색5 5 4 4 4" xfId="10429"/>
    <cellStyle name="20% - 강조색5 5 4 4 5" xfId="10430"/>
    <cellStyle name="20% - 강조색5 5 4 5" xfId="10431"/>
    <cellStyle name="20% - 강조색5 5 4 6" xfId="10432"/>
    <cellStyle name="20% - 강조색5 5 4 7" xfId="10433"/>
    <cellStyle name="20% - 강조색5 5 4 8" xfId="10434"/>
    <cellStyle name="20% - 강조색5 5 5" xfId="10435"/>
    <cellStyle name="20% - 강조색5 5 5 2" xfId="10436"/>
    <cellStyle name="20% - 강조색5 5 5 2 2" xfId="10437"/>
    <cellStyle name="20% - 강조색5 5 5 2 2 2" xfId="10438"/>
    <cellStyle name="20% - 강조색5 5 5 2 2 3" xfId="10439"/>
    <cellStyle name="20% - 강조색5 5 5 2 2 4" xfId="10440"/>
    <cellStyle name="20% - 강조색5 5 5 2 2 5" xfId="10441"/>
    <cellStyle name="20% - 강조색5 5 5 2 3" xfId="10442"/>
    <cellStyle name="20% - 강조색5 5 5 2 4" xfId="10443"/>
    <cellStyle name="20% - 강조색5 5 5 2 5" xfId="10444"/>
    <cellStyle name="20% - 강조색5 5 5 2 6" xfId="10445"/>
    <cellStyle name="20% - 강조색5 5 5 3" xfId="10446"/>
    <cellStyle name="20% - 강조색5 5 5 3 2" xfId="10447"/>
    <cellStyle name="20% - 강조색5 5 5 3 3" xfId="10448"/>
    <cellStyle name="20% - 강조색5 5 5 3 4" xfId="10449"/>
    <cellStyle name="20% - 강조색5 5 5 3 5" xfId="10450"/>
    <cellStyle name="20% - 강조색5 5 5 4" xfId="10451"/>
    <cellStyle name="20% - 강조색5 5 5 5" xfId="10452"/>
    <cellStyle name="20% - 강조색5 5 5 6" xfId="10453"/>
    <cellStyle name="20% - 강조색5 5 5 7" xfId="10454"/>
    <cellStyle name="20% - 강조색5 5 6" xfId="10455"/>
    <cellStyle name="20% - 강조색5 5 6 2" xfId="10456"/>
    <cellStyle name="20% - 강조색5 5 6 2 2" xfId="10457"/>
    <cellStyle name="20% - 강조색5 5 6 2 3" xfId="10458"/>
    <cellStyle name="20% - 강조색5 5 6 2 4" xfId="10459"/>
    <cellStyle name="20% - 강조색5 5 6 2 5" xfId="10460"/>
    <cellStyle name="20% - 강조색5 5 6 3" xfId="10461"/>
    <cellStyle name="20% - 강조색5 5 6 4" xfId="10462"/>
    <cellStyle name="20% - 강조색5 5 6 5" xfId="10463"/>
    <cellStyle name="20% - 강조색5 5 6 6" xfId="10464"/>
    <cellStyle name="20% - 강조색5 5 7" xfId="10465"/>
    <cellStyle name="20% - 강조색5 5 7 2" xfId="10466"/>
    <cellStyle name="20% - 강조색5 5 7 3" xfId="10467"/>
    <cellStyle name="20% - 강조색5 5 7 4" xfId="10468"/>
    <cellStyle name="20% - 강조색5 5 7 5" xfId="10469"/>
    <cellStyle name="20% - 강조색5 5 8" xfId="10470"/>
    <cellStyle name="20% - 강조색5 5 9" xfId="10471"/>
    <cellStyle name="20% - 강조색5 6" xfId="10472"/>
    <cellStyle name="20% - 강조색5 6 10" xfId="10473"/>
    <cellStyle name="20% - 강조색5 6 11" xfId="10474"/>
    <cellStyle name="20% - 강조색5 6 2" xfId="10475"/>
    <cellStyle name="20% - 강조색5 6 2 10" xfId="10476"/>
    <cellStyle name="20% - 강조색5 6 2 2" xfId="10477"/>
    <cellStyle name="20% - 강조색5 6 2 2 2" xfId="10478"/>
    <cellStyle name="20% - 강조색5 6 2 2 2 2" xfId="10479"/>
    <cellStyle name="20% - 강조색5 6 2 2 2 2 2" xfId="10480"/>
    <cellStyle name="20% - 강조색5 6 2 2 2 2 2 2" xfId="10481"/>
    <cellStyle name="20% - 강조색5 6 2 2 2 2 2 3" xfId="10482"/>
    <cellStyle name="20% - 강조색5 6 2 2 2 2 2 4" xfId="10483"/>
    <cellStyle name="20% - 강조색5 6 2 2 2 2 2 5" xfId="10484"/>
    <cellStyle name="20% - 강조색5 6 2 2 2 2 3" xfId="10485"/>
    <cellStyle name="20% - 강조색5 6 2 2 2 2 4" xfId="10486"/>
    <cellStyle name="20% - 강조색5 6 2 2 2 2 5" xfId="10487"/>
    <cellStyle name="20% - 강조색5 6 2 2 2 2 6" xfId="10488"/>
    <cellStyle name="20% - 강조색5 6 2 2 2 3" xfId="10489"/>
    <cellStyle name="20% - 강조색5 6 2 2 2 3 2" xfId="10490"/>
    <cellStyle name="20% - 강조색5 6 2 2 2 3 2 2" xfId="10491"/>
    <cellStyle name="20% - 강조색5 6 2 2 2 3 2 3" xfId="10492"/>
    <cellStyle name="20% - 강조색5 6 2 2 2 3 2 4" xfId="10493"/>
    <cellStyle name="20% - 강조색5 6 2 2 2 3 2 5" xfId="10494"/>
    <cellStyle name="20% - 강조색5 6 2 2 2 3 3" xfId="10495"/>
    <cellStyle name="20% - 강조색5 6 2 2 2 3 4" xfId="10496"/>
    <cellStyle name="20% - 강조색5 6 2 2 2 3 5" xfId="10497"/>
    <cellStyle name="20% - 강조색5 6 2 2 2 3 6" xfId="10498"/>
    <cellStyle name="20% - 강조색5 6 2 2 2 4" xfId="10499"/>
    <cellStyle name="20% - 강조색5 6 2 2 2 4 2" xfId="10500"/>
    <cellStyle name="20% - 강조색5 6 2 2 2 4 3" xfId="10501"/>
    <cellStyle name="20% - 강조색5 6 2 2 2 4 4" xfId="10502"/>
    <cellStyle name="20% - 강조색5 6 2 2 2 4 5" xfId="10503"/>
    <cellStyle name="20% - 강조색5 6 2 2 2 5" xfId="10504"/>
    <cellStyle name="20% - 강조색5 6 2 2 2 6" xfId="10505"/>
    <cellStyle name="20% - 강조색5 6 2 2 2 7" xfId="10506"/>
    <cellStyle name="20% - 강조색5 6 2 2 2 8" xfId="10507"/>
    <cellStyle name="20% - 강조색5 6 2 2 3" xfId="10508"/>
    <cellStyle name="20% - 강조색5 6 2 2 3 2" xfId="10509"/>
    <cellStyle name="20% - 강조색5 6 2 2 3 2 2" xfId="10510"/>
    <cellStyle name="20% - 강조색5 6 2 2 3 2 3" xfId="10511"/>
    <cellStyle name="20% - 강조색5 6 2 2 3 2 4" xfId="10512"/>
    <cellStyle name="20% - 강조색5 6 2 2 3 2 5" xfId="10513"/>
    <cellStyle name="20% - 강조색5 6 2 2 3 3" xfId="10514"/>
    <cellStyle name="20% - 강조색5 6 2 2 3 4" xfId="10515"/>
    <cellStyle name="20% - 강조색5 6 2 2 3 5" xfId="10516"/>
    <cellStyle name="20% - 강조색5 6 2 2 3 6" xfId="10517"/>
    <cellStyle name="20% - 강조색5 6 2 2 4" xfId="10518"/>
    <cellStyle name="20% - 강조색5 6 2 2 4 2" xfId="10519"/>
    <cellStyle name="20% - 강조색5 6 2 2 4 2 2" xfId="10520"/>
    <cellStyle name="20% - 강조색5 6 2 2 4 2 3" xfId="10521"/>
    <cellStyle name="20% - 강조색5 6 2 2 4 2 4" xfId="10522"/>
    <cellStyle name="20% - 강조색5 6 2 2 4 2 5" xfId="10523"/>
    <cellStyle name="20% - 강조색5 6 2 2 4 3" xfId="10524"/>
    <cellStyle name="20% - 강조색5 6 2 2 4 4" xfId="10525"/>
    <cellStyle name="20% - 강조색5 6 2 2 4 5" xfId="10526"/>
    <cellStyle name="20% - 강조색5 6 2 2 4 6" xfId="10527"/>
    <cellStyle name="20% - 강조색5 6 2 2 5" xfId="10528"/>
    <cellStyle name="20% - 강조색5 6 2 2 5 2" xfId="10529"/>
    <cellStyle name="20% - 강조색5 6 2 2 5 3" xfId="10530"/>
    <cellStyle name="20% - 강조색5 6 2 2 5 4" xfId="10531"/>
    <cellStyle name="20% - 강조색5 6 2 2 5 5" xfId="10532"/>
    <cellStyle name="20% - 강조색5 6 2 2 6" xfId="10533"/>
    <cellStyle name="20% - 강조색5 6 2 2 7" xfId="10534"/>
    <cellStyle name="20% - 강조색5 6 2 2 8" xfId="10535"/>
    <cellStyle name="20% - 강조색5 6 2 2 9" xfId="10536"/>
    <cellStyle name="20% - 강조색5 6 2 3" xfId="10537"/>
    <cellStyle name="20% - 강조색5 6 2 3 2" xfId="10538"/>
    <cellStyle name="20% - 강조색5 6 2 3 2 2" xfId="10539"/>
    <cellStyle name="20% - 강조색5 6 2 3 2 2 2" xfId="10540"/>
    <cellStyle name="20% - 강조색5 6 2 3 2 2 3" xfId="10541"/>
    <cellStyle name="20% - 강조색5 6 2 3 2 2 4" xfId="10542"/>
    <cellStyle name="20% - 강조색5 6 2 3 2 2 5" xfId="10543"/>
    <cellStyle name="20% - 강조색5 6 2 3 2 3" xfId="10544"/>
    <cellStyle name="20% - 강조색5 6 2 3 2 4" xfId="10545"/>
    <cellStyle name="20% - 강조색5 6 2 3 2 5" xfId="10546"/>
    <cellStyle name="20% - 강조색5 6 2 3 2 6" xfId="10547"/>
    <cellStyle name="20% - 강조색5 6 2 3 3" xfId="10548"/>
    <cellStyle name="20% - 강조색5 6 2 3 3 2" xfId="10549"/>
    <cellStyle name="20% - 강조색5 6 2 3 3 2 2" xfId="10550"/>
    <cellStyle name="20% - 강조색5 6 2 3 3 2 3" xfId="10551"/>
    <cellStyle name="20% - 강조색5 6 2 3 3 2 4" xfId="10552"/>
    <cellStyle name="20% - 강조색5 6 2 3 3 2 5" xfId="10553"/>
    <cellStyle name="20% - 강조색5 6 2 3 3 3" xfId="10554"/>
    <cellStyle name="20% - 강조색5 6 2 3 3 4" xfId="10555"/>
    <cellStyle name="20% - 강조색5 6 2 3 3 5" xfId="10556"/>
    <cellStyle name="20% - 강조색5 6 2 3 3 6" xfId="10557"/>
    <cellStyle name="20% - 강조색5 6 2 3 4" xfId="10558"/>
    <cellStyle name="20% - 강조색5 6 2 3 4 2" xfId="10559"/>
    <cellStyle name="20% - 강조색5 6 2 3 4 3" xfId="10560"/>
    <cellStyle name="20% - 강조색5 6 2 3 4 4" xfId="10561"/>
    <cellStyle name="20% - 강조색5 6 2 3 4 5" xfId="10562"/>
    <cellStyle name="20% - 강조색5 6 2 3 5" xfId="10563"/>
    <cellStyle name="20% - 강조색5 6 2 3 6" xfId="10564"/>
    <cellStyle name="20% - 강조색5 6 2 3 7" xfId="10565"/>
    <cellStyle name="20% - 강조색5 6 2 3 8" xfId="10566"/>
    <cellStyle name="20% - 강조색5 6 2 4" xfId="10567"/>
    <cellStyle name="20% - 강조색5 6 2 4 2" xfId="10568"/>
    <cellStyle name="20% - 강조색5 6 2 4 2 2" xfId="10569"/>
    <cellStyle name="20% - 강조색5 6 2 4 2 3" xfId="10570"/>
    <cellStyle name="20% - 강조색5 6 2 4 2 4" xfId="10571"/>
    <cellStyle name="20% - 강조색5 6 2 4 2 5" xfId="10572"/>
    <cellStyle name="20% - 강조색5 6 2 4 3" xfId="10573"/>
    <cellStyle name="20% - 강조색5 6 2 4 4" xfId="10574"/>
    <cellStyle name="20% - 강조색5 6 2 4 5" xfId="10575"/>
    <cellStyle name="20% - 강조색5 6 2 4 6" xfId="10576"/>
    <cellStyle name="20% - 강조색5 6 2 5" xfId="10577"/>
    <cellStyle name="20% - 강조색5 6 2 5 2" xfId="10578"/>
    <cellStyle name="20% - 강조색5 6 2 5 2 2" xfId="10579"/>
    <cellStyle name="20% - 강조색5 6 2 5 2 3" xfId="10580"/>
    <cellStyle name="20% - 강조색5 6 2 5 2 4" xfId="10581"/>
    <cellStyle name="20% - 강조색5 6 2 5 2 5" xfId="10582"/>
    <cellStyle name="20% - 강조색5 6 2 5 3" xfId="10583"/>
    <cellStyle name="20% - 강조색5 6 2 5 4" xfId="10584"/>
    <cellStyle name="20% - 강조색5 6 2 5 5" xfId="10585"/>
    <cellStyle name="20% - 강조색5 6 2 5 6" xfId="10586"/>
    <cellStyle name="20% - 강조색5 6 2 6" xfId="10587"/>
    <cellStyle name="20% - 강조색5 6 2 6 2" xfId="10588"/>
    <cellStyle name="20% - 강조색5 6 2 6 3" xfId="10589"/>
    <cellStyle name="20% - 강조색5 6 2 6 4" xfId="10590"/>
    <cellStyle name="20% - 강조색5 6 2 6 5" xfId="10591"/>
    <cellStyle name="20% - 강조색5 6 2 7" xfId="10592"/>
    <cellStyle name="20% - 강조색5 6 2 8" xfId="10593"/>
    <cellStyle name="20% - 강조색5 6 2 9" xfId="10594"/>
    <cellStyle name="20% - 강조색5 6 3" xfId="10595"/>
    <cellStyle name="20% - 강조색5 6 3 2" xfId="10596"/>
    <cellStyle name="20% - 강조색5 6 3 2 2" xfId="10597"/>
    <cellStyle name="20% - 강조색5 6 3 2 2 2" xfId="10598"/>
    <cellStyle name="20% - 강조색5 6 3 2 2 2 2" xfId="10599"/>
    <cellStyle name="20% - 강조색5 6 3 2 2 2 3" xfId="10600"/>
    <cellStyle name="20% - 강조색5 6 3 2 2 2 4" xfId="10601"/>
    <cellStyle name="20% - 강조색5 6 3 2 2 2 5" xfId="10602"/>
    <cellStyle name="20% - 강조색5 6 3 2 2 3" xfId="10603"/>
    <cellStyle name="20% - 강조색5 6 3 2 2 4" xfId="10604"/>
    <cellStyle name="20% - 강조색5 6 3 2 2 5" xfId="10605"/>
    <cellStyle name="20% - 강조색5 6 3 2 2 6" xfId="10606"/>
    <cellStyle name="20% - 강조색5 6 3 2 3" xfId="10607"/>
    <cellStyle name="20% - 강조색5 6 3 2 3 2" xfId="10608"/>
    <cellStyle name="20% - 강조색5 6 3 2 3 2 2" xfId="10609"/>
    <cellStyle name="20% - 강조색5 6 3 2 3 2 3" xfId="10610"/>
    <cellStyle name="20% - 강조색5 6 3 2 3 2 4" xfId="10611"/>
    <cellStyle name="20% - 강조색5 6 3 2 3 2 5" xfId="10612"/>
    <cellStyle name="20% - 강조색5 6 3 2 3 3" xfId="10613"/>
    <cellStyle name="20% - 강조색5 6 3 2 3 4" xfId="10614"/>
    <cellStyle name="20% - 강조색5 6 3 2 3 5" xfId="10615"/>
    <cellStyle name="20% - 강조색5 6 3 2 3 6" xfId="10616"/>
    <cellStyle name="20% - 강조색5 6 3 2 4" xfId="10617"/>
    <cellStyle name="20% - 강조색5 6 3 2 4 2" xfId="10618"/>
    <cellStyle name="20% - 강조색5 6 3 2 4 3" xfId="10619"/>
    <cellStyle name="20% - 강조색5 6 3 2 4 4" xfId="10620"/>
    <cellStyle name="20% - 강조색5 6 3 2 4 5" xfId="10621"/>
    <cellStyle name="20% - 강조색5 6 3 2 5" xfId="10622"/>
    <cellStyle name="20% - 강조색5 6 3 2 6" xfId="10623"/>
    <cellStyle name="20% - 강조색5 6 3 2 7" xfId="10624"/>
    <cellStyle name="20% - 강조색5 6 3 2 8" xfId="10625"/>
    <cellStyle name="20% - 강조색5 6 3 3" xfId="10626"/>
    <cellStyle name="20% - 강조색5 6 3 3 2" xfId="10627"/>
    <cellStyle name="20% - 강조색5 6 3 3 2 2" xfId="10628"/>
    <cellStyle name="20% - 강조색5 6 3 3 2 3" xfId="10629"/>
    <cellStyle name="20% - 강조색5 6 3 3 2 4" xfId="10630"/>
    <cellStyle name="20% - 강조색5 6 3 3 2 5" xfId="10631"/>
    <cellStyle name="20% - 강조색5 6 3 3 3" xfId="10632"/>
    <cellStyle name="20% - 강조색5 6 3 3 4" xfId="10633"/>
    <cellStyle name="20% - 강조색5 6 3 3 5" xfId="10634"/>
    <cellStyle name="20% - 강조색5 6 3 3 6" xfId="10635"/>
    <cellStyle name="20% - 강조색5 6 3 4" xfId="10636"/>
    <cellStyle name="20% - 강조색5 6 3 4 2" xfId="10637"/>
    <cellStyle name="20% - 강조색5 6 3 4 2 2" xfId="10638"/>
    <cellStyle name="20% - 강조색5 6 3 4 2 3" xfId="10639"/>
    <cellStyle name="20% - 강조색5 6 3 4 2 4" xfId="10640"/>
    <cellStyle name="20% - 강조색5 6 3 4 2 5" xfId="10641"/>
    <cellStyle name="20% - 강조색5 6 3 4 3" xfId="10642"/>
    <cellStyle name="20% - 강조색5 6 3 4 4" xfId="10643"/>
    <cellStyle name="20% - 강조색5 6 3 4 5" xfId="10644"/>
    <cellStyle name="20% - 강조색5 6 3 4 6" xfId="10645"/>
    <cellStyle name="20% - 강조색5 6 3 5" xfId="10646"/>
    <cellStyle name="20% - 강조색5 6 3 5 2" xfId="10647"/>
    <cellStyle name="20% - 강조색5 6 3 5 3" xfId="10648"/>
    <cellStyle name="20% - 강조색5 6 3 5 4" xfId="10649"/>
    <cellStyle name="20% - 강조색5 6 3 5 5" xfId="10650"/>
    <cellStyle name="20% - 강조색5 6 3 6" xfId="10651"/>
    <cellStyle name="20% - 강조색5 6 3 7" xfId="10652"/>
    <cellStyle name="20% - 강조색5 6 3 8" xfId="10653"/>
    <cellStyle name="20% - 강조색5 6 3 9" xfId="10654"/>
    <cellStyle name="20% - 강조색5 6 4" xfId="10655"/>
    <cellStyle name="20% - 강조색5 6 4 2" xfId="10656"/>
    <cellStyle name="20% - 강조색5 6 4 2 2" xfId="10657"/>
    <cellStyle name="20% - 강조색5 6 4 2 2 2" xfId="10658"/>
    <cellStyle name="20% - 강조색5 6 4 2 2 3" xfId="10659"/>
    <cellStyle name="20% - 강조색5 6 4 2 2 4" xfId="10660"/>
    <cellStyle name="20% - 강조색5 6 4 2 2 5" xfId="10661"/>
    <cellStyle name="20% - 강조색5 6 4 2 3" xfId="10662"/>
    <cellStyle name="20% - 강조색5 6 4 2 4" xfId="10663"/>
    <cellStyle name="20% - 강조색5 6 4 2 5" xfId="10664"/>
    <cellStyle name="20% - 강조색5 6 4 2 6" xfId="10665"/>
    <cellStyle name="20% - 강조색5 6 4 3" xfId="10666"/>
    <cellStyle name="20% - 강조색5 6 4 3 2" xfId="10667"/>
    <cellStyle name="20% - 강조색5 6 4 3 2 2" xfId="10668"/>
    <cellStyle name="20% - 강조색5 6 4 3 2 3" xfId="10669"/>
    <cellStyle name="20% - 강조색5 6 4 3 2 4" xfId="10670"/>
    <cellStyle name="20% - 강조색5 6 4 3 2 5" xfId="10671"/>
    <cellStyle name="20% - 강조색5 6 4 3 3" xfId="10672"/>
    <cellStyle name="20% - 강조색5 6 4 3 4" xfId="10673"/>
    <cellStyle name="20% - 강조색5 6 4 3 5" xfId="10674"/>
    <cellStyle name="20% - 강조색5 6 4 3 6" xfId="10675"/>
    <cellStyle name="20% - 강조색5 6 4 4" xfId="10676"/>
    <cellStyle name="20% - 강조색5 6 4 4 2" xfId="10677"/>
    <cellStyle name="20% - 강조색5 6 4 4 3" xfId="10678"/>
    <cellStyle name="20% - 강조색5 6 4 4 4" xfId="10679"/>
    <cellStyle name="20% - 강조색5 6 4 4 5" xfId="10680"/>
    <cellStyle name="20% - 강조색5 6 4 5" xfId="10681"/>
    <cellStyle name="20% - 강조색5 6 4 6" xfId="10682"/>
    <cellStyle name="20% - 강조색5 6 4 7" xfId="10683"/>
    <cellStyle name="20% - 강조색5 6 4 8" xfId="10684"/>
    <cellStyle name="20% - 강조색5 6 5" xfId="10685"/>
    <cellStyle name="20% - 강조색5 6 5 2" xfId="10686"/>
    <cellStyle name="20% - 강조색5 6 5 2 2" xfId="10687"/>
    <cellStyle name="20% - 강조색5 6 5 2 2 2" xfId="10688"/>
    <cellStyle name="20% - 강조색5 6 5 2 2 3" xfId="10689"/>
    <cellStyle name="20% - 강조색5 6 5 2 2 4" xfId="10690"/>
    <cellStyle name="20% - 강조색5 6 5 2 2 5" xfId="10691"/>
    <cellStyle name="20% - 강조색5 6 5 2 3" xfId="10692"/>
    <cellStyle name="20% - 강조색5 6 5 2 4" xfId="10693"/>
    <cellStyle name="20% - 강조색5 6 5 2 5" xfId="10694"/>
    <cellStyle name="20% - 강조색5 6 5 2 6" xfId="10695"/>
    <cellStyle name="20% - 강조색5 6 5 3" xfId="10696"/>
    <cellStyle name="20% - 강조색5 6 5 3 2" xfId="10697"/>
    <cellStyle name="20% - 강조색5 6 5 3 3" xfId="10698"/>
    <cellStyle name="20% - 강조색5 6 5 3 4" xfId="10699"/>
    <cellStyle name="20% - 강조색5 6 5 3 5" xfId="10700"/>
    <cellStyle name="20% - 강조색5 6 5 4" xfId="10701"/>
    <cellStyle name="20% - 강조색5 6 5 5" xfId="10702"/>
    <cellStyle name="20% - 강조색5 6 5 6" xfId="10703"/>
    <cellStyle name="20% - 강조색5 6 5 7" xfId="10704"/>
    <cellStyle name="20% - 강조색5 6 6" xfId="10705"/>
    <cellStyle name="20% - 강조색5 6 6 2" xfId="10706"/>
    <cellStyle name="20% - 강조색5 6 6 2 2" xfId="10707"/>
    <cellStyle name="20% - 강조색5 6 6 2 3" xfId="10708"/>
    <cellStyle name="20% - 강조색5 6 6 2 4" xfId="10709"/>
    <cellStyle name="20% - 강조색5 6 6 2 5" xfId="10710"/>
    <cellStyle name="20% - 강조색5 6 6 3" xfId="10711"/>
    <cellStyle name="20% - 강조색5 6 6 4" xfId="10712"/>
    <cellStyle name="20% - 강조색5 6 6 5" xfId="10713"/>
    <cellStyle name="20% - 강조색5 6 6 6" xfId="10714"/>
    <cellStyle name="20% - 강조색5 6 7" xfId="10715"/>
    <cellStyle name="20% - 강조색5 6 7 2" xfId="10716"/>
    <cellStyle name="20% - 강조색5 6 7 3" xfId="10717"/>
    <cellStyle name="20% - 강조색5 6 7 4" xfId="10718"/>
    <cellStyle name="20% - 강조색5 6 7 5" xfId="10719"/>
    <cellStyle name="20% - 강조색5 6 8" xfId="10720"/>
    <cellStyle name="20% - 강조색5 6 9" xfId="10721"/>
    <cellStyle name="20% - 강조색5 7" xfId="10722"/>
    <cellStyle name="20% - 강조색5 7 10" xfId="10723"/>
    <cellStyle name="20% - 강조색5 7 2" xfId="10724"/>
    <cellStyle name="20% - 강조색5 7 2 2" xfId="10725"/>
    <cellStyle name="20% - 강조색5 7 2 2 2" xfId="10726"/>
    <cellStyle name="20% - 강조색5 7 2 2 2 2" xfId="10727"/>
    <cellStyle name="20% - 강조색5 7 2 2 2 2 2" xfId="10728"/>
    <cellStyle name="20% - 강조색5 7 2 2 2 2 3" xfId="10729"/>
    <cellStyle name="20% - 강조색5 7 2 2 2 2 4" xfId="10730"/>
    <cellStyle name="20% - 강조색5 7 2 2 2 2 5" xfId="10731"/>
    <cellStyle name="20% - 강조색5 7 2 2 2 3" xfId="10732"/>
    <cellStyle name="20% - 강조색5 7 2 2 2 4" xfId="10733"/>
    <cellStyle name="20% - 강조색5 7 2 2 2 5" xfId="10734"/>
    <cellStyle name="20% - 강조색5 7 2 2 2 6" xfId="10735"/>
    <cellStyle name="20% - 강조색5 7 2 2 3" xfId="10736"/>
    <cellStyle name="20% - 강조색5 7 2 2 3 2" xfId="10737"/>
    <cellStyle name="20% - 강조색5 7 2 2 3 2 2" xfId="10738"/>
    <cellStyle name="20% - 강조색5 7 2 2 3 2 3" xfId="10739"/>
    <cellStyle name="20% - 강조색5 7 2 2 3 2 4" xfId="10740"/>
    <cellStyle name="20% - 강조색5 7 2 2 3 2 5" xfId="10741"/>
    <cellStyle name="20% - 강조색5 7 2 2 3 3" xfId="10742"/>
    <cellStyle name="20% - 강조색5 7 2 2 3 4" xfId="10743"/>
    <cellStyle name="20% - 강조색5 7 2 2 3 5" xfId="10744"/>
    <cellStyle name="20% - 강조색5 7 2 2 3 6" xfId="10745"/>
    <cellStyle name="20% - 강조색5 7 2 2 4" xfId="10746"/>
    <cellStyle name="20% - 강조색5 7 2 2 4 2" xfId="10747"/>
    <cellStyle name="20% - 강조색5 7 2 2 4 3" xfId="10748"/>
    <cellStyle name="20% - 강조색5 7 2 2 4 4" xfId="10749"/>
    <cellStyle name="20% - 강조색5 7 2 2 4 5" xfId="10750"/>
    <cellStyle name="20% - 강조색5 7 2 2 5" xfId="10751"/>
    <cellStyle name="20% - 강조색5 7 2 2 6" xfId="10752"/>
    <cellStyle name="20% - 강조색5 7 2 2 7" xfId="10753"/>
    <cellStyle name="20% - 강조색5 7 2 2 8" xfId="10754"/>
    <cellStyle name="20% - 강조색5 7 2 3" xfId="10755"/>
    <cellStyle name="20% - 강조색5 7 2 3 2" xfId="10756"/>
    <cellStyle name="20% - 강조색5 7 2 3 2 2" xfId="10757"/>
    <cellStyle name="20% - 강조색5 7 2 3 2 3" xfId="10758"/>
    <cellStyle name="20% - 강조색5 7 2 3 2 4" xfId="10759"/>
    <cellStyle name="20% - 강조색5 7 2 3 2 5" xfId="10760"/>
    <cellStyle name="20% - 강조색5 7 2 3 3" xfId="10761"/>
    <cellStyle name="20% - 강조색5 7 2 3 4" xfId="10762"/>
    <cellStyle name="20% - 강조색5 7 2 3 5" xfId="10763"/>
    <cellStyle name="20% - 강조색5 7 2 3 6" xfId="10764"/>
    <cellStyle name="20% - 강조색5 7 2 4" xfId="10765"/>
    <cellStyle name="20% - 강조색5 7 2 4 2" xfId="10766"/>
    <cellStyle name="20% - 강조색5 7 2 4 2 2" xfId="10767"/>
    <cellStyle name="20% - 강조색5 7 2 4 2 3" xfId="10768"/>
    <cellStyle name="20% - 강조색5 7 2 4 2 4" xfId="10769"/>
    <cellStyle name="20% - 강조색5 7 2 4 2 5" xfId="10770"/>
    <cellStyle name="20% - 강조색5 7 2 4 3" xfId="10771"/>
    <cellStyle name="20% - 강조색5 7 2 4 4" xfId="10772"/>
    <cellStyle name="20% - 강조색5 7 2 4 5" xfId="10773"/>
    <cellStyle name="20% - 강조색5 7 2 4 6" xfId="10774"/>
    <cellStyle name="20% - 강조색5 7 2 5" xfId="10775"/>
    <cellStyle name="20% - 강조색5 7 2 5 2" xfId="10776"/>
    <cellStyle name="20% - 강조색5 7 2 5 3" xfId="10777"/>
    <cellStyle name="20% - 강조색5 7 2 5 4" xfId="10778"/>
    <cellStyle name="20% - 강조색5 7 2 5 5" xfId="10779"/>
    <cellStyle name="20% - 강조색5 7 2 6" xfId="10780"/>
    <cellStyle name="20% - 강조색5 7 2 7" xfId="10781"/>
    <cellStyle name="20% - 강조색5 7 2 8" xfId="10782"/>
    <cellStyle name="20% - 강조색5 7 2 9" xfId="10783"/>
    <cellStyle name="20% - 강조색5 7 3" xfId="10784"/>
    <cellStyle name="20% - 강조색5 7 3 2" xfId="10785"/>
    <cellStyle name="20% - 강조색5 7 3 2 2" xfId="10786"/>
    <cellStyle name="20% - 강조색5 7 3 2 2 2" xfId="10787"/>
    <cellStyle name="20% - 강조색5 7 3 2 2 3" xfId="10788"/>
    <cellStyle name="20% - 강조색5 7 3 2 2 4" xfId="10789"/>
    <cellStyle name="20% - 강조색5 7 3 2 2 5" xfId="10790"/>
    <cellStyle name="20% - 강조색5 7 3 2 3" xfId="10791"/>
    <cellStyle name="20% - 강조색5 7 3 2 4" xfId="10792"/>
    <cellStyle name="20% - 강조색5 7 3 2 5" xfId="10793"/>
    <cellStyle name="20% - 강조색5 7 3 2 6" xfId="10794"/>
    <cellStyle name="20% - 강조색5 7 3 3" xfId="10795"/>
    <cellStyle name="20% - 강조색5 7 3 3 2" xfId="10796"/>
    <cellStyle name="20% - 강조색5 7 3 3 2 2" xfId="10797"/>
    <cellStyle name="20% - 강조색5 7 3 3 2 3" xfId="10798"/>
    <cellStyle name="20% - 강조색5 7 3 3 2 4" xfId="10799"/>
    <cellStyle name="20% - 강조색5 7 3 3 2 5" xfId="10800"/>
    <cellStyle name="20% - 강조색5 7 3 3 3" xfId="10801"/>
    <cellStyle name="20% - 강조색5 7 3 3 4" xfId="10802"/>
    <cellStyle name="20% - 강조색5 7 3 3 5" xfId="10803"/>
    <cellStyle name="20% - 강조색5 7 3 3 6" xfId="10804"/>
    <cellStyle name="20% - 강조색5 7 3 4" xfId="10805"/>
    <cellStyle name="20% - 강조색5 7 3 4 2" xfId="10806"/>
    <cellStyle name="20% - 강조색5 7 3 4 3" xfId="10807"/>
    <cellStyle name="20% - 강조색5 7 3 4 4" xfId="10808"/>
    <cellStyle name="20% - 강조색5 7 3 4 5" xfId="10809"/>
    <cellStyle name="20% - 강조색5 7 3 5" xfId="10810"/>
    <cellStyle name="20% - 강조색5 7 3 6" xfId="10811"/>
    <cellStyle name="20% - 강조색5 7 3 7" xfId="10812"/>
    <cellStyle name="20% - 강조색5 7 3 8" xfId="10813"/>
    <cellStyle name="20% - 강조색5 7 4" xfId="10814"/>
    <cellStyle name="20% - 강조색5 7 4 2" xfId="10815"/>
    <cellStyle name="20% - 강조색5 7 4 2 2" xfId="10816"/>
    <cellStyle name="20% - 강조색5 7 4 2 3" xfId="10817"/>
    <cellStyle name="20% - 강조색5 7 4 2 4" xfId="10818"/>
    <cellStyle name="20% - 강조색5 7 4 2 5" xfId="10819"/>
    <cellStyle name="20% - 강조색5 7 4 3" xfId="10820"/>
    <cellStyle name="20% - 강조색5 7 4 4" xfId="10821"/>
    <cellStyle name="20% - 강조색5 7 4 5" xfId="10822"/>
    <cellStyle name="20% - 강조색5 7 4 6" xfId="10823"/>
    <cellStyle name="20% - 강조색5 7 5" xfId="10824"/>
    <cellStyle name="20% - 강조색5 7 5 2" xfId="10825"/>
    <cellStyle name="20% - 강조색5 7 5 2 2" xfId="10826"/>
    <cellStyle name="20% - 강조색5 7 5 2 3" xfId="10827"/>
    <cellStyle name="20% - 강조색5 7 5 2 4" xfId="10828"/>
    <cellStyle name="20% - 강조색5 7 5 2 5" xfId="10829"/>
    <cellStyle name="20% - 강조색5 7 5 3" xfId="10830"/>
    <cellStyle name="20% - 강조색5 7 5 4" xfId="10831"/>
    <cellStyle name="20% - 강조색5 7 5 5" xfId="10832"/>
    <cellStyle name="20% - 강조색5 7 5 6" xfId="10833"/>
    <cellStyle name="20% - 강조색5 7 6" xfId="10834"/>
    <cellStyle name="20% - 강조색5 7 6 2" xfId="10835"/>
    <cellStyle name="20% - 강조색5 7 6 3" xfId="10836"/>
    <cellStyle name="20% - 강조색5 7 6 4" xfId="10837"/>
    <cellStyle name="20% - 강조색5 7 6 5" xfId="10838"/>
    <cellStyle name="20% - 강조색5 7 7" xfId="10839"/>
    <cellStyle name="20% - 강조색5 7 8" xfId="10840"/>
    <cellStyle name="20% - 강조색5 7 9" xfId="10841"/>
    <cellStyle name="20% - 강조색5 8" xfId="10842"/>
    <cellStyle name="20% - 강조색5 8 2" xfId="10843"/>
    <cellStyle name="20% - 강조색5 8 2 2" xfId="10844"/>
    <cellStyle name="20% - 강조색5 8 2 2 2" xfId="10845"/>
    <cellStyle name="20% - 강조색5 8 2 2 2 2" xfId="10846"/>
    <cellStyle name="20% - 강조색5 8 2 2 2 3" xfId="10847"/>
    <cellStyle name="20% - 강조색5 8 2 2 2 4" xfId="10848"/>
    <cellStyle name="20% - 강조색5 8 2 2 2 5" xfId="10849"/>
    <cellStyle name="20% - 강조색5 8 2 2 3" xfId="10850"/>
    <cellStyle name="20% - 강조색5 8 2 2 4" xfId="10851"/>
    <cellStyle name="20% - 강조색5 8 2 2 5" xfId="10852"/>
    <cellStyle name="20% - 강조색5 8 2 2 6" xfId="10853"/>
    <cellStyle name="20% - 강조색5 8 2 3" xfId="10854"/>
    <cellStyle name="20% - 강조색5 8 2 3 2" xfId="10855"/>
    <cellStyle name="20% - 강조색5 8 2 3 2 2" xfId="10856"/>
    <cellStyle name="20% - 강조색5 8 2 3 2 3" xfId="10857"/>
    <cellStyle name="20% - 강조색5 8 2 3 2 4" xfId="10858"/>
    <cellStyle name="20% - 강조색5 8 2 3 2 5" xfId="10859"/>
    <cellStyle name="20% - 강조색5 8 2 3 3" xfId="10860"/>
    <cellStyle name="20% - 강조색5 8 2 3 4" xfId="10861"/>
    <cellStyle name="20% - 강조색5 8 2 3 5" xfId="10862"/>
    <cellStyle name="20% - 강조색5 8 2 3 6" xfId="10863"/>
    <cellStyle name="20% - 강조색5 8 2 4" xfId="10864"/>
    <cellStyle name="20% - 강조색5 8 2 4 2" xfId="10865"/>
    <cellStyle name="20% - 강조색5 8 2 4 3" xfId="10866"/>
    <cellStyle name="20% - 강조색5 8 2 4 4" xfId="10867"/>
    <cellStyle name="20% - 강조색5 8 2 4 5" xfId="10868"/>
    <cellStyle name="20% - 강조색5 8 2 5" xfId="10869"/>
    <cellStyle name="20% - 강조색5 8 2 6" xfId="10870"/>
    <cellStyle name="20% - 강조색5 8 2 7" xfId="10871"/>
    <cellStyle name="20% - 강조색5 8 2 8" xfId="10872"/>
    <cellStyle name="20% - 강조색5 8 3" xfId="10873"/>
    <cellStyle name="20% - 강조색5 8 3 2" xfId="10874"/>
    <cellStyle name="20% - 강조색5 8 3 2 2" xfId="10875"/>
    <cellStyle name="20% - 강조색5 8 3 2 3" xfId="10876"/>
    <cellStyle name="20% - 강조색5 8 3 2 4" xfId="10877"/>
    <cellStyle name="20% - 강조색5 8 3 2 5" xfId="10878"/>
    <cellStyle name="20% - 강조색5 8 3 3" xfId="10879"/>
    <cellStyle name="20% - 강조색5 8 3 4" xfId="10880"/>
    <cellStyle name="20% - 강조색5 8 3 5" xfId="10881"/>
    <cellStyle name="20% - 강조색5 8 3 6" xfId="10882"/>
    <cellStyle name="20% - 강조색5 8 4" xfId="10883"/>
    <cellStyle name="20% - 강조색5 8 4 2" xfId="10884"/>
    <cellStyle name="20% - 강조색5 8 4 2 2" xfId="10885"/>
    <cellStyle name="20% - 강조색5 8 4 2 3" xfId="10886"/>
    <cellStyle name="20% - 강조색5 8 4 2 4" xfId="10887"/>
    <cellStyle name="20% - 강조색5 8 4 2 5" xfId="10888"/>
    <cellStyle name="20% - 강조색5 8 4 3" xfId="10889"/>
    <cellStyle name="20% - 강조색5 8 4 4" xfId="10890"/>
    <cellStyle name="20% - 강조색5 8 4 5" xfId="10891"/>
    <cellStyle name="20% - 강조색5 8 4 6" xfId="10892"/>
    <cellStyle name="20% - 강조색5 8 5" xfId="10893"/>
    <cellStyle name="20% - 강조색5 8 5 2" xfId="10894"/>
    <cellStyle name="20% - 강조색5 8 5 3" xfId="10895"/>
    <cellStyle name="20% - 강조색5 8 5 4" xfId="10896"/>
    <cellStyle name="20% - 강조색5 8 5 5" xfId="10897"/>
    <cellStyle name="20% - 강조색5 8 6" xfId="10898"/>
    <cellStyle name="20% - 강조색5 8 7" xfId="10899"/>
    <cellStyle name="20% - 강조색5 8 8" xfId="10900"/>
    <cellStyle name="20% - 강조색5 8 9" xfId="10901"/>
    <cellStyle name="20% - 강조색5 9" xfId="10902"/>
    <cellStyle name="20% - 강조색5 9 2" xfId="10903"/>
    <cellStyle name="20% - 강조색5 9 2 2" xfId="10904"/>
    <cellStyle name="20% - 강조색5 9 2 2 2" xfId="10905"/>
    <cellStyle name="20% - 강조색5 9 2 2 2 2" xfId="10906"/>
    <cellStyle name="20% - 강조색5 9 2 2 2 3" xfId="10907"/>
    <cellStyle name="20% - 강조색5 9 2 2 2 4" xfId="10908"/>
    <cellStyle name="20% - 강조색5 9 2 2 2 5" xfId="10909"/>
    <cellStyle name="20% - 강조색5 9 2 2 3" xfId="10910"/>
    <cellStyle name="20% - 강조색5 9 2 2 4" xfId="10911"/>
    <cellStyle name="20% - 강조색5 9 2 2 5" xfId="10912"/>
    <cellStyle name="20% - 강조색5 9 2 2 6" xfId="10913"/>
    <cellStyle name="20% - 강조색5 9 2 3" xfId="10914"/>
    <cellStyle name="20% - 강조색5 9 2 3 2" xfId="10915"/>
    <cellStyle name="20% - 강조색5 9 2 3 2 2" xfId="10916"/>
    <cellStyle name="20% - 강조색5 9 2 3 2 3" xfId="10917"/>
    <cellStyle name="20% - 강조색5 9 2 3 2 4" xfId="10918"/>
    <cellStyle name="20% - 강조색5 9 2 3 2 5" xfId="10919"/>
    <cellStyle name="20% - 강조색5 9 2 3 3" xfId="10920"/>
    <cellStyle name="20% - 강조색5 9 2 3 4" xfId="10921"/>
    <cellStyle name="20% - 강조색5 9 2 3 5" xfId="10922"/>
    <cellStyle name="20% - 강조색5 9 2 3 6" xfId="10923"/>
    <cellStyle name="20% - 강조색5 9 2 4" xfId="10924"/>
    <cellStyle name="20% - 강조색5 9 2 4 2" xfId="10925"/>
    <cellStyle name="20% - 강조색5 9 2 4 3" xfId="10926"/>
    <cellStyle name="20% - 강조색5 9 2 4 4" xfId="10927"/>
    <cellStyle name="20% - 강조색5 9 2 4 5" xfId="10928"/>
    <cellStyle name="20% - 강조색5 9 2 5" xfId="10929"/>
    <cellStyle name="20% - 강조색5 9 2 6" xfId="10930"/>
    <cellStyle name="20% - 강조색5 9 2 7" xfId="10931"/>
    <cellStyle name="20% - 강조색5 9 2 8" xfId="10932"/>
    <cellStyle name="20% - 강조색5 9 3" xfId="10933"/>
    <cellStyle name="20% - 강조색5 9 3 2" xfId="10934"/>
    <cellStyle name="20% - 강조색5 9 3 2 2" xfId="10935"/>
    <cellStyle name="20% - 강조색5 9 3 2 3" xfId="10936"/>
    <cellStyle name="20% - 강조색5 9 3 2 4" xfId="10937"/>
    <cellStyle name="20% - 강조색5 9 3 2 5" xfId="10938"/>
    <cellStyle name="20% - 강조색5 9 3 3" xfId="10939"/>
    <cellStyle name="20% - 강조색5 9 3 4" xfId="10940"/>
    <cellStyle name="20% - 강조색5 9 3 5" xfId="10941"/>
    <cellStyle name="20% - 강조색5 9 3 6" xfId="10942"/>
    <cellStyle name="20% - 강조색5 9 4" xfId="10943"/>
    <cellStyle name="20% - 강조색5 9 4 2" xfId="10944"/>
    <cellStyle name="20% - 강조색5 9 4 2 2" xfId="10945"/>
    <cellStyle name="20% - 강조색5 9 4 2 3" xfId="10946"/>
    <cellStyle name="20% - 강조색5 9 4 2 4" xfId="10947"/>
    <cellStyle name="20% - 강조색5 9 4 2 5" xfId="10948"/>
    <cellStyle name="20% - 강조색5 9 4 3" xfId="10949"/>
    <cellStyle name="20% - 강조색5 9 4 4" xfId="10950"/>
    <cellStyle name="20% - 강조색5 9 4 5" xfId="10951"/>
    <cellStyle name="20% - 강조색5 9 4 6" xfId="10952"/>
    <cellStyle name="20% - 강조색5 9 5" xfId="10953"/>
    <cellStyle name="20% - 강조색5 9 5 2" xfId="10954"/>
    <cellStyle name="20% - 강조색5 9 5 3" xfId="10955"/>
    <cellStyle name="20% - 강조색5 9 5 4" xfId="10956"/>
    <cellStyle name="20% - 강조색5 9 5 5" xfId="10957"/>
    <cellStyle name="20% - 강조색5 9 6" xfId="10958"/>
    <cellStyle name="20% - 강조색5 9 7" xfId="10959"/>
    <cellStyle name="20% - 강조색5 9 8" xfId="10960"/>
    <cellStyle name="20% - 강조색5 9 9" xfId="10961"/>
    <cellStyle name="20% - 강조색6 10" xfId="10962"/>
    <cellStyle name="20% - 강조색6 10 2" xfId="10963"/>
    <cellStyle name="20% - 강조색6 10 2 2" xfId="10964"/>
    <cellStyle name="20% - 강조색6 10 2 2 2" xfId="10965"/>
    <cellStyle name="20% - 강조색6 10 2 2 3" xfId="10966"/>
    <cellStyle name="20% - 강조색6 10 2 2 4" xfId="10967"/>
    <cellStyle name="20% - 강조색6 10 2 2 5" xfId="10968"/>
    <cellStyle name="20% - 강조색6 10 2 3" xfId="10969"/>
    <cellStyle name="20% - 강조색6 10 2 4" xfId="10970"/>
    <cellStyle name="20% - 강조색6 10 2 5" xfId="10971"/>
    <cellStyle name="20% - 강조색6 10 2 6" xfId="10972"/>
    <cellStyle name="20% - 강조색6 10 3" xfId="10973"/>
    <cellStyle name="20% - 강조색6 10 3 2" xfId="10974"/>
    <cellStyle name="20% - 강조색6 10 3 2 2" xfId="10975"/>
    <cellStyle name="20% - 강조색6 10 3 2 3" xfId="10976"/>
    <cellStyle name="20% - 강조색6 10 3 2 4" xfId="10977"/>
    <cellStyle name="20% - 강조색6 10 3 2 5" xfId="10978"/>
    <cellStyle name="20% - 강조색6 10 3 3" xfId="10979"/>
    <cellStyle name="20% - 강조색6 10 3 4" xfId="10980"/>
    <cellStyle name="20% - 강조색6 10 3 5" xfId="10981"/>
    <cellStyle name="20% - 강조색6 10 3 6" xfId="10982"/>
    <cellStyle name="20% - 강조색6 10 4" xfId="10983"/>
    <cellStyle name="20% - 강조색6 10 4 2" xfId="10984"/>
    <cellStyle name="20% - 강조색6 10 4 3" xfId="10985"/>
    <cellStyle name="20% - 강조색6 10 4 4" xfId="10986"/>
    <cellStyle name="20% - 강조색6 10 4 5" xfId="10987"/>
    <cellStyle name="20% - 강조색6 10 5" xfId="10988"/>
    <cellStyle name="20% - 강조색6 10 6" xfId="10989"/>
    <cellStyle name="20% - 강조색6 10 7" xfId="10990"/>
    <cellStyle name="20% - 강조색6 10 8" xfId="10991"/>
    <cellStyle name="20% - 강조색6 11" xfId="10992"/>
    <cellStyle name="20% - 강조색6 11 2" xfId="10993"/>
    <cellStyle name="20% - 강조색6 11 2 2" xfId="10994"/>
    <cellStyle name="20% - 강조색6 11 2 2 2" xfId="10995"/>
    <cellStyle name="20% - 강조색6 11 2 2 3" xfId="10996"/>
    <cellStyle name="20% - 강조색6 11 2 2 4" xfId="10997"/>
    <cellStyle name="20% - 강조색6 11 2 2 5" xfId="10998"/>
    <cellStyle name="20% - 강조색6 11 2 3" xfId="10999"/>
    <cellStyle name="20% - 강조색6 11 2 4" xfId="11000"/>
    <cellStyle name="20% - 강조색6 11 2 5" xfId="11001"/>
    <cellStyle name="20% - 강조색6 11 2 6" xfId="11002"/>
    <cellStyle name="20% - 강조색6 11 3" xfId="11003"/>
    <cellStyle name="20% - 강조색6 11 3 2" xfId="11004"/>
    <cellStyle name="20% - 강조색6 11 3 3" xfId="11005"/>
    <cellStyle name="20% - 강조색6 11 3 4" xfId="11006"/>
    <cellStyle name="20% - 강조색6 11 3 5" xfId="11007"/>
    <cellStyle name="20% - 강조색6 11 4" xfId="11008"/>
    <cellStyle name="20% - 강조색6 11 5" xfId="11009"/>
    <cellStyle name="20% - 강조색6 11 6" xfId="11010"/>
    <cellStyle name="20% - 강조색6 11 7" xfId="11011"/>
    <cellStyle name="20% - 강조색6 12" xfId="11012"/>
    <cellStyle name="20% - 강조색6 12 2" xfId="11013"/>
    <cellStyle name="20% - 강조색6 12 2 2" xfId="11014"/>
    <cellStyle name="20% - 강조색6 12 2 3" xfId="11015"/>
    <cellStyle name="20% - 강조색6 12 2 4" xfId="11016"/>
    <cellStyle name="20% - 강조색6 12 2 5" xfId="11017"/>
    <cellStyle name="20% - 강조색6 12 3" xfId="11018"/>
    <cellStyle name="20% - 강조색6 12 4" xfId="11019"/>
    <cellStyle name="20% - 강조색6 12 5" xfId="11020"/>
    <cellStyle name="20% - 강조색6 12 6" xfId="11021"/>
    <cellStyle name="20% - 강조색6 13" xfId="11022"/>
    <cellStyle name="20% - 강조색6 13 2" xfId="11023"/>
    <cellStyle name="20% - 강조색6 13 3" xfId="11024"/>
    <cellStyle name="20% - 강조색6 13 4" xfId="11025"/>
    <cellStyle name="20% - 강조색6 13 5" xfId="11026"/>
    <cellStyle name="20% - 강조색6 2" xfId="11027"/>
    <cellStyle name="20% - 강조색6 2 10" xfId="11028"/>
    <cellStyle name="20% - 강조색6 2 10 2" xfId="11029"/>
    <cellStyle name="20% - 강조색6 2 10 3" xfId="11030"/>
    <cellStyle name="20% - 강조색6 2 10 4" xfId="11031"/>
    <cellStyle name="20% - 강조색6 2 10 5" xfId="11032"/>
    <cellStyle name="20% - 강조색6 2 11" xfId="11033"/>
    <cellStyle name="20% - 강조색6 2 12" xfId="11034"/>
    <cellStyle name="20% - 강조색6 2 13" xfId="11035"/>
    <cellStyle name="20% - 강조색6 2 14" xfId="11036"/>
    <cellStyle name="20% - 강조색6 2 15" xfId="11037"/>
    <cellStyle name="20% - 강조색6 2 16" xfId="11038"/>
    <cellStyle name="20% - 강조색6 2 17" xfId="11039"/>
    <cellStyle name="20% - 강조색6 2 18" xfId="11040"/>
    <cellStyle name="20% - 강조색6 2 19" xfId="11041"/>
    <cellStyle name="20% - 강조색6 2 2" xfId="11042"/>
    <cellStyle name="20% - 강조색6 2 2 10" xfId="11043"/>
    <cellStyle name="20% - 강조색6 2 2 11" xfId="11044"/>
    <cellStyle name="20% - 강조색6 2 2 12" xfId="11045"/>
    <cellStyle name="20% - 강조색6 2 2 2" xfId="11046"/>
    <cellStyle name="20% - 강조색6 2 2 3" xfId="11047"/>
    <cellStyle name="20% - 강조색6 2 2 3 10" xfId="11048"/>
    <cellStyle name="20% - 강조색6 2 2 3 2" xfId="11049"/>
    <cellStyle name="20% - 강조색6 2 2 3 2 2" xfId="11050"/>
    <cellStyle name="20% - 강조색6 2 2 3 2 2 2" xfId="11051"/>
    <cellStyle name="20% - 강조색6 2 2 3 2 2 2 2" xfId="11052"/>
    <cellStyle name="20% - 강조색6 2 2 3 2 2 2 2 2" xfId="11053"/>
    <cellStyle name="20% - 강조색6 2 2 3 2 2 2 2 3" xfId="11054"/>
    <cellStyle name="20% - 강조색6 2 2 3 2 2 2 2 4" xfId="11055"/>
    <cellStyle name="20% - 강조색6 2 2 3 2 2 2 2 5" xfId="11056"/>
    <cellStyle name="20% - 강조색6 2 2 3 2 2 2 3" xfId="11057"/>
    <cellStyle name="20% - 강조색6 2 2 3 2 2 2 4" xfId="11058"/>
    <cellStyle name="20% - 강조색6 2 2 3 2 2 2 5" xfId="11059"/>
    <cellStyle name="20% - 강조색6 2 2 3 2 2 2 6" xfId="11060"/>
    <cellStyle name="20% - 강조색6 2 2 3 2 2 3" xfId="11061"/>
    <cellStyle name="20% - 강조색6 2 2 3 2 2 3 2" xfId="11062"/>
    <cellStyle name="20% - 강조색6 2 2 3 2 2 3 2 2" xfId="11063"/>
    <cellStyle name="20% - 강조색6 2 2 3 2 2 3 2 3" xfId="11064"/>
    <cellStyle name="20% - 강조색6 2 2 3 2 2 3 2 4" xfId="11065"/>
    <cellStyle name="20% - 강조색6 2 2 3 2 2 3 2 5" xfId="11066"/>
    <cellStyle name="20% - 강조색6 2 2 3 2 2 3 3" xfId="11067"/>
    <cellStyle name="20% - 강조색6 2 2 3 2 2 3 4" xfId="11068"/>
    <cellStyle name="20% - 강조색6 2 2 3 2 2 3 5" xfId="11069"/>
    <cellStyle name="20% - 강조색6 2 2 3 2 2 3 6" xfId="11070"/>
    <cellStyle name="20% - 강조색6 2 2 3 2 2 4" xfId="11071"/>
    <cellStyle name="20% - 강조색6 2 2 3 2 2 4 2" xfId="11072"/>
    <cellStyle name="20% - 강조색6 2 2 3 2 2 4 3" xfId="11073"/>
    <cellStyle name="20% - 강조색6 2 2 3 2 2 4 4" xfId="11074"/>
    <cellStyle name="20% - 강조색6 2 2 3 2 2 4 5" xfId="11075"/>
    <cellStyle name="20% - 강조색6 2 2 3 2 2 5" xfId="11076"/>
    <cellStyle name="20% - 강조색6 2 2 3 2 2 6" xfId="11077"/>
    <cellStyle name="20% - 강조색6 2 2 3 2 2 7" xfId="11078"/>
    <cellStyle name="20% - 강조색6 2 2 3 2 2 8" xfId="11079"/>
    <cellStyle name="20% - 강조색6 2 2 3 2 3" xfId="11080"/>
    <cellStyle name="20% - 강조색6 2 2 3 2 3 2" xfId="11081"/>
    <cellStyle name="20% - 강조색6 2 2 3 2 3 2 2" xfId="11082"/>
    <cellStyle name="20% - 강조색6 2 2 3 2 3 2 3" xfId="11083"/>
    <cellStyle name="20% - 강조색6 2 2 3 2 3 2 4" xfId="11084"/>
    <cellStyle name="20% - 강조색6 2 2 3 2 3 2 5" xfId="11085"/>
    <cellStyle name="20% - 강조색6 2 2 3 2 3 3" xfId="11086"/>
    <cellStyle name="20% - 강조색6 2 2 3 2 3 4" xfId="11087"/>
    <cellStyle name="20% - 강조색6 2 2 3 2 3 5" xfId="11088"/>
    <cellStyle name="20% - 강조색6 2 2 3 2 3 6" xfId="11089"/>
    <cellStyle name="20% - 강조색6 2 2 3 2 4" xfId="11090"/>
    <cellStyle name="20% - 강조색6 2 2 3 2 4 2" xfId="11091"/>
    <cellStyle name="20% - 강조색6 2 2 3 2 4 2 2" xfId="11092"/>
    <cellStyle name="20% - 강조색6 2 2 3 2 4 2 3" xfId="11093"/>
    <cellStyle name="20% - 강조색6 2 2 3 2 4 2 4" xfId="11094"/>
    <cellStyle name="20% - 강조색6 2 2 3 2 4 2 5" xfId="11095"/>
    <cellStyle name="20% - 강조색6 2 2 3 2 4 3" xfId="11096"/>
    <cellStyle name="20% - 강조색6 2 2 3 2 4 4" xfId="11097"/>
    <cellStyle name="20% - 강조색6 2 2 3 2 4 5" xfId="11098"/>
    <cellStyle name="20% - 강조색6 2 2 3 2 4 6" xfId="11099"/>
    <cellStyle name="20% - 강조색6 2 2 3 2 5" xfId="11100"/>
    <cellStyle name="20% - 강조색6 2 2 3 2 5 2" xfId="11101"/>
    <cellStyle name="20% - 강조색6 2 2 3 2 5 3" xfId="11102"/>
    <cellStyle name="20% - 강조색6 2 2 3 2 5 4" xfId="11103"/>
    <cellStyle name="20% - 강조색6 2 2 3 2 5 5" xfId="11104"/>
    <cellStyle name="20% - 강조색6 2 2 3 2 6" xfId="11105"/>
    <cellStyle name="20% - 강조색6 2 2 3 2 7" xfId="11106"/>
    <cellStyle name="20% - 강조색6 2 2 3 2 8" xfId="11107"/>
    <cellStyle name="20% - 강조색6 2 2 3 2 9" xfId="11108"/>
    <cellStyle name="20% - 강조색6 2 2 3 3" xfId="11109"/>
    <cellStyle name="20% - 강조색6 2 2 3 3 2" xfId="11110"/>
    <cellStyle name="20% - 강조색6 2 2 3 3 2 2" xfId="11111"/>
    <cellStyle name="20% - 강조색6 2 2 3 3 2 2 2" xfId="11112"/>
    <cellStyle name="20% - 강조색6 2 2 3 3 2 2 3" xfId="11113"/>
    <cellStyle name="20% - 강조색6 2 2 3 3 2 2 4" xfId="11114"/>
    <cellStyle name="20% - 강조색6 2 2 3 3 2 2 5" xfId="11115"/>
    <cellStyle name="20% - 강조색6 2 2 3 3 2 3" xfId="11116"/>
    <cellStyle name="20% - 강조색6 2 2 3 3 2 4" xfId="11117"/>
    <cellStyle name="20% - 강조색6 2 2 3 3 2 5" xfId="11118"/>
    <cellStyle name="20% - 강조색6 2 2 3 3 2 6" xfId="11119"/>
    <cellStyle name="20% - 강조색6 2 2 3 3 3" xfId="11120"/>
    <cellStyle name="20% - 강조색6 2 2 3 3 3 2" xfId="11121"/>
    <cellStyle name="20% - 강조색6 2 2 3 3 3 2 2" xfId="11122"/>
    <cellStyle name="20% - 강조색6 2 2 3 3 3 2 3" xfId="11123"/>
    <cellStyle name="20% - 강조색6 2 2 3 3 3 2 4" xfId="11124"/>
    <cellStyle name="20% - 강조색6 2 2 3 3 3 2 5" xfId="11125"/>
    <cellStyle name="20% - 강조색6 2 2 3 3 3 3" xfId="11126"/>
    <cellStyle name="20% - 강조색6 2 2 3 3 3 4" xfId="11127"/>
    <cellStyle name="20% - 강조색6 2 2 3 3 3 5" xfId="11128"/>
    <cellStyle name="20% - 강조색6 2 2 3 3 3 6" xfId="11129"/>
    <cellStyle name="20% - 강조색6 2 2 3 3 4" xfId="11130"/>
    <cellStyle name="20% - 강조색6 2 2 3 3 4 2" xfId="11131"/>
    <cellStyle name="20% - 강조색6 2 2 3 3 4 3" xfId="11132"/>
    <cellStyle name="20% - 강조색6 2 2 3 3 4 4" xfId="11133"/>
    <cellStyle name="20% - 강조색6 2 2 3 3 4 5" xfId="11134"/>
    <cellStyle name="20% - 강조색6 2 2 3 3 5" xfId="11135"/>
    <cellStyle name="20% - 강조색6 2 2 3 3 6" xfId="11136"/>
    <cellStyle name="20% - 강조색6 2 2 3 3 7" xfId="11137"/>
    <cellStyle name="20% - 강조색6 2 2 3 3 8" xfId="11138"/>
    <cellStyle name="20% - 강조색6 2 2 3 4" xfId="11139"/>
    <cellStyle name="20% - 강조색6 2 2 3 4 2" xfId="11140"/>
    <cellStyle name="20% - 강조색6 2 2 3 4 2 2" xfId="11141"/>
    <cellStyle name="20% - 강조색6 2 2 3 4 2 2 2" xfId="11142"/>
    <cellStyle name="20% - 강조색6 2 2 3 4 2 2 3" xfId="11143"/>
    <cellStyle name="20% - 강조색6 2 2 3 4 2 2 4" xfId="11144"/>
    <cellStyle name="20% - 강조색6 2 2 3 4 2 2 5" xfId="11145"/>
    <cellStyle name="20% - 강조색6 2 2 3 4 2 3" xfId="11146"/>
    <cellStyle name="20% - 강조색6 2 2 3 4 2 4" xfId="11147"/>
    <cellStyle name="20% - 강조색6 2 2 3 4 2 5" xfId="11148"/>
    <cellStyle name="20% - 강조색6 2 2 3 4 2 6" xfId="11149"/>
    <cellStyle name="20% - 강조색6 2 2 3 4 3" xfId="11150"/>
    <cellStyle name="20% - 강조색6 2 2 3 4 3 2" xfId="11151"/>
    <cellStyle name="20% - 강조색6 2 2 3 4 3 3" xfId="11152"/>
    <cellStyle name="20% - 강조색6 2 2 3 4 3 4" xfId="11153"/>
    <cellStyle name="20% - 강조색6 2 2 3 4 3 5" xfId="11154"/>
    <cellStyle name="20% - 강조색6 2 2 3 4 4" xfId="11155"/>
    <cellStyle name="20% - 강조색6 2 2 3 4 5" xfId="11156"/>
    <cellStyle name="20% - 강조색6 2 2 3 4 6" xfId="11157"/>
    <cellStyle name="20% - 강조색6 2 2 3 4 7" xfId="11158"/>
    <cellStyle name="20% - 강조색6 2 2 3 5" xfId="11159"/>
    <cellStyle name="20% - 강조색6 2 2 3 5 2" xfId="11160"/>
    <cellStyle name="20% - 강조색6 2 2 3 5 2 2" xfId="11161"/>
    <cellStyle name="20% - 강조색6 2 2 3 5 2 3" xfId="11162"/>
    <cellStyle name="20% - 강조색6 2 2 3 5 2 4" xfId="11163"/>
    <cellStyle name="20% - 강조색6 2 2 3 5 2 5" xfId="11164"/>
    <cellStyle name="20% - 강조색6 2 2 3 5 3" xfId="11165"/>
    <cellStyle name="20% - 강조색6 2 2 3 5 4" xfId="11166"/>
    <cellStyle name="20% - 강조색6 2 2 3 5 5" xfId="11167"/>
    <cellStyle name="20% - 강조색6 2 2 3 5 6" xfId="11168"/>
    <cellStyle name="20% - 강조색6 2 2 3 6" xfId="11169"/>
    <cellStyle name="20% - 강조색6 2 2 3 6 2" xfId="11170"/>
    <cellStyle name="20% - 강조색6 2 2 3 6 3" xfId="11171"/>
    <cellStyle name="20% - 강조색6 2 2 3 6 4" xfId="11172"/>
    <cellStyle name="20% - 강조색6 2 2 3 6 5" xfId="11173"/>
    <cellStyle name="20% - 강조색6 2 2 3 7" xfId="11174"/>
    <cellStyle name="20% - 강조색6 2 2 3 8" xfId="11175"/>
    <cellStyle name="20% - 강조색6 2 2 3 9" xfId="11176"/>
    <cellStyle name="20% - 강조색6 2 2 4" xfId="11177"/>
    <cellStyle name="20% - 강조색6 2 2 4 2" xfId="11178"/>
    <cellStyle name="20% - 강조색6 2 2 4 2 2" xfId="11179"/>
    <cellStyle name="20% - 강조색6 2 2 4 2 2 2" xfId="11180"/>
    <cellStyle name="20% - 강조색6 2 2 4 2 2 2 2" xfId="11181"/>
    <cellStyle name="20% - 강조색6 2 2 4 2 2 2 3" xfId="11182"/>
    <cellStyle name="20% - 강조색6 2 2 4 2 2 2 4" xfId="11183"/>
    <cellStyle name="20% - 강조색6 2 2 4 2 2 2 5" xfId="11184"/>
    <cellStyle name="20% - 강조색6 2 2 4 2 2 3" xfId="11185"/>
    <cellStyle name="20% - 강조색6 2 2 4 2 2 4" xfId="11186"/>
    <cellStyle name="20% - 강조색6 2 2 4 2 2 5" xfId="11187"/>
    <cellStyle name="20% - 강조색6 2 2 4 2 2 6" xfId="11188"/>
    <cellStyle name="20% - 강조색6 2 2 4 2 3" xfId="11189"/>
    <cellStyle name="20% - 강조색6 2 2 4 2 3 2" xfId="11190"/>
    <cellStyle name="20% - 강조색6 2 2 4 2 3 2 2" xfId="11191"/>
    <cellStyle name="20% - 강조색6 2 2 4 2 3 2 3" xfId="11192"/>
    <cellStyle name="20% - 강조색6 2 2 4 2 3 2 4" xfId="11193"/>
    <cellStyle name="20% - 강조색6 2 2 4 2 3 2 5" xfId="11194"/>
    <cellStyle name="20% - 강조색6 2 2 4 2 3 3" xfId="11195"/>
    <cellStyle name="20% - 강조색6 2 2 4 2 3 4" xfId="11196"/>
    <cellStyle name="20% - 강조색6 2 2 4 2 3 5" xfId="11197"/>
    <cellStyle name="20% - 강조색6 2 2 4 2 3 6" xfId="11198"/>
    <cellStyle name="20% - 강조색6 2 2 4 2 4" xfId="11199"/>
    <cellStyle name="20% - 강조색6 2 2 4 2 4 2" xfId="11200"/>
    <cellStyle name="20% - 강조색6 2 2 4 2 4 3" xfId="11201"/>
    <cellStyle name="20% - 강조색6 2 2 4 2 4 4" xfId="11202"/>
    <cellStyle name="20% - 강조색6 2 2 4 2 4 5" xfId="11203"/>
    <cellStyle name="20% - 강조색6 2 2 4 2 5" xfId="11204"/>
    <cellStyle name="20% - 강조색6 2 2 4 2 6" xfId="11205"/>
    <cellStyle name="20% - 강조색6 2 2 4 2 7" xfId="11206"/>
    <cellStyle name="20% - 강조색6 2 2 4 2 8" xfId="11207"/>
    <cellStyle name="20% - 강조색6 2 2 4 3" xfId="11208"/>
    <cellStyle name="20% - 강조색6 2 2 4 3 2" xfId="11209"/>
    <cellStyle name="20% - 강조색6 2 2 4 3 2 2" xfId="11210"/>
    <cellStyle name="20% - 강조색6 2 2 4 3 2 3" xfId="11211"/>
    <cellStyle name="20% - 강조색6 2 2 4 3 2 4" xfId="11212"/>
    <cellStyle name="20% - 강조색6 2 2 4 3 2 5" xfId="11213"/>
    <cellStyle name="20% - 강조색6 2 2 4 3 3" xfId="11214"/>
    <cellStyle name="20% - 강조색6 2 2 4 3 4" xfId="11215"/>
    <cellStyle name="20% - 강조색6 2 2 4 3 5" xfId="11216"/>
    <cellStyle name="20% - 강조색6 2 2 4 3 6" xfId="11217"/>
    <cellStyle name="20% - 강조색6 2 2 4 4" xfId="11218"/>
    <cellStyle name="20% - 강조색6 2 2 4 4 2" xfId="11219"/>
    <cellStyle name="20% - 강조색6 2 2 4 4 2 2" xfId="11220"/>
    <cellStyle name="20% - 강조색6 2 2 4 4 2 3" xfId="11221"/>
    <cellStyle name="20% - 강조색6 2 2 4 4 2 4" xfId="11222"/>
    <cellStyle name="20% - 강조색6 2 2 4 4 2 5" xfId="11223"/>
    <cellStyle name="20% - 강조색6 2 2 4 4 3" xfId="11224"/>
    <cellStyle name="20% - 강조색6 2 2 4 4 4" xfId="11225"/>
    <cellStyle name="20% - 강조색6 2 2 4 4 5" xfId="11226"/>
    <cellStyle name="20% - 강조색6 2 2 4 4 6" xfId="11227"/>
    <cellStyle name="20% - 강조색6 2 2 4 5" xfId="11228"/>
    <cellStyle name="20% - 강조색6 2 2 4 5 2" xfId="11229"/>
    <cellStyle name="20% - 강조색6 2 2 4 5 3" xfId="11230"/>
    <cellStyle name="20% - 강조색6 2 2 4 5 4" xfId="11231"/>
    <cellStyle name="20% - 강조색6 2 2 4 5 5" xfId="11232"/>
    <cellStyle name="20% - 강조색6 2 2 4 6" xfId="11233"/>
    <cellStyle name="20% - 강조색6 2 2 4 7" xfId="11234"/>
    <cellStyle name="20% - 강조색6 2 2 4 8" xfId="11235"/>
    <cellStyle name="20% - 강조색6 2 2 4 9" xfId="11236"/>
    <cellStyle name="20% - 강조색6 2 2 5" xfId="11237"/>
    <cellStyle name="20% - 강조색6 2 2 5 2" xfId="11238"/>
    <cellStyle name="20% - 강조색6 2 2 5 2 2" xfId="11239"/>
    <cellStyle name="20% - 강조색6 2 2 5 2 2 2" xfId="11240"/>
    <cellStyle name="20% - 강조색6 2 2 5 2 2 3" xfId="11241"/>
    <cellStyle name="20% - 강조색6 2 2 5 2 2 4" xfId="11242"/>
    <cellStyle name="20% - 강조색6 2 2 5 2 2 5" xfId="11243"/>
    <cellStyle name="20% - 강조색6 2 2 5 2 3" xfId="11244"/>
    <cellStyle name="20% - 강조색6 2 2 5 2 4" xfId="11245"/>
    <cellStyle name="20% - 강조색6 2 2 5 2 5" xfId="11246"/>
    <cellStyle name="20% - 강조색6 2 2 5 2 6" xfId="11247"/>
    <cellStyle name="20% - 강조색6 2 2 5 3" xfId="11248"/>
    <cellStyle name="20% - 강조색6 2 2 5 3 2" xfId="11249"/>
    <cellStyle name="20% - 강조색6 2 2 5 3 2 2" xfId="11250"/>
    <cellStyle name="20% - 강조색6 2 2 5 3 2 3" xfId="11251"/>
    <cellStyle name="20% - 강조색6 2 2 5 3 2 4" xfId="11252"/>
    <cellStyle name="20% - 강조색6 2 2 5 3 2 5" xfId="11253"/>
    <cellStyle name="20% - 강조색6 2 2 5 3 3" xfId="11254"/>
    <cellStyle name="20% - 강조색6 2 2 5 3 4" xfId="11255"/>
    <cellStyle name="20% - 강조색6 2 2 5 3 5" xfId="11256"/>
    <cellStyle name="20% - 강조색6 2 2 5 3 6" xfId="11257"/>
    <cellStyle name="20% - 강조색6 2 2 5 4" xfId="11258"/>
    <cellStyle name="20% - 강조색6 2 2 5 4 2" xfId="11259"/>
    <cellStyle name="20% - 강조색6 2 2 5 4 3" xfId="11260"/>
    <cellStyle name="20% - 강조색6 2 2 5 4 4" xfId="11261"/>
    <cellStyle name="20% - 강조색6 2 2 5 4 5" xfId="11262"/>
    <cellStyle name="20% - 강조색6 2 2 5 5" xfId="11263"/>
    <cellStyle name="20% - 강조색6 2 2 5 6" xfId="11264"/>
    <cellStyle name="20% - 강조색6 2 2 5 7" xfId="11265"/>
    <cellStyle name="20% - 강조색6 2 2 5 8" xfId="11266"/>
    <cellStyle name="20% - 강조색6 2 2 6" xfId="11267"/>
    <cellStyle name="20% - 강조색6 2 2 6 2" xfId="11268"/>
    <cellStyle name="20% - 강조색6 2 2 6 2 2" xfId="11269"/>
    <cellStyle name="20% - 강조색6 2 2 6 2 2 2" xfId="11270"/>
    <cellStyle name="20% - 강조색6 2 2 6 2 2 3" xfId="11271"/>
    <cellStyle name="20% - 강조색6 2 2 6 2 2 4" xfId="11272"/>
    <cellStyle name="20% - 강조색6 2 2 6 2 2 5" xfId="11273"/>
    <cellStyle name="20% - 강조색6 2 2 6 2 3" xfId="11274"/>
    <cellStyle name="20% - 강조색6 2 2 6 2 4" xfId="11275"/>
    <cellStyle name="20% - 강조색6 2 2 6 2 5" xfId="11276"/>
    <cellStyle name="20% - 강조색6 2 2 6 2 6" xfId="11277"/>
    <cellStyle name="20% - 강조색6 2 2 6 3" xfId="11278"/>
    <cellStyle name="20% - 강조색6 2 2 6 3 2" xfId="11279"/>
    <cellStyle name="20% - 강조색6 2 2 6 3 3" xfId="11280"/>
    <cellStyle name="20% - 강조색6 2 2 6 3 4" xfId="11281"/>
    <cellStyle name="20% - 강조색6 2 2 6 3 5" xfId="11282"/>
    <cellStyle name="20% - 강조색6 2 2 6 4" xfId="11283"/>
    <cellStyle name="20% - 강조색6 2 2 6 5" xfId="11284"/>
    <cellStyle name="20% - 강조색6 2 2 6 6" xfId="11285"/>
    <cellStyle name="20% - 강조색6 2 2 6 7" xfId="11286"/>
    <cellStyle name="20% - 강조색6 2 2 7" xfId="11287"/>
    <cellStyle name="20% - 강조색6 2 2 7 2" xfId="11288"/>
    <cellStyle name="20% - 강조색6 2 2 7 2 2" xfId="11289"/>
    <cellStyle name="20% - 강조색6 2 2 7 2 3" xfId="11290"/>
    <cellStyle name="20% - 강조색6 2 2 7 2 4" xfId="11291"/>
    <cellStyle name="20% - 강조색6 2 2 7 2 5" xfId="11292"/>
    <cellStyle name="20% - 강조색6 2 2 7 3" xfId="11293"/>
    <cellStyle name="20% - 강조색6 2 2 7 4" xfId="11294"/>
    <cellStyle name="20% - 강조색6 2 2 7 5" xfId="11295"/>
    <cellStyle name="20% - 강조색6 2 2 7 6" xfId="11296"/>
    <cellStyle name="20% - 강조색6 2 2 8" xfId="11297"/>
    <cellStyle name="20% - 강조색6 2 2 8 2" xfId="11298"/>
    <cellStyle name="20% - 강조색6 2 2 8 3" xfId="11299"/>
    <cellStyle name="20% - 강조색6 2 2 8 4" xfId="11300"/>
    <cellStyle name="20% - 강조색6 2 2 8 5" xfId="11301"/>
    <cellStyle name="20% - 강조색6 2 2 9" xfId="11302"/>
    <cellStyle name="20% - 강조색6 2 20" xfId="11303"/>
    <cellStyle name="20% - 강조색6 2 21" xfId="11304"/>
    <cellStyle name="20% - 강조색6 2 22" xfId="11305"/>
    <cellStyle name="20% - 강조색6 2 23" xfId="11306"/>
    <cellStyle name="20% - 강조색6 2 24" xfId="11307"/>
    <cellStyle name="20% - 강조색6 2 25" xfId="11308"/>
    <cellStyle name="20% - 강조색6 2 26" xfId="11309"/>
    <cellStyle name="20% - 강조색6 2 27" xfId="11310"/>
    <cellStyle name="20% - 강조색6 2 28" xfId="11311"/>
    <cellStyle name="20% - 강조색6 2 29" xfId="11312"/>
    <cellStyle name="20% - 강조색6 2 3" xfId="11313"/>
    <cellStyle name="20% - 강조색6 2 3 10" xfId="11314"/>
    <cellStyle name="20% - 강조색6 2 3 11" xfId="11315"/>
    <cellStyle name="20% - 강조색6 2 3 12" xfId="11316"/>
    <cellStyle name="20% - 강조색6 2 3 2" xfId="11317"/>
    <cellStyle name="20% - 강조색6 2 3 2 10" xfId="11318"/>
    <cellStyle name="20% - 강조색6 2 3 2 11" xfId="11319"/>
    <cellStyle name="20% - 강조색6 2 3 2 2" xfId="11320"/>
    <cellStyle name="20% - 강조색6 2 3 2 2 10" xfId="11321"/>
    <cellStyle name="20% - 강조색6 2 3 2 2 2" xfId="11322"/>
    <cellStyle name="20% - 강조색6 2 3 2 2 2 2" xfId="11323"/>
    <cellStyle name="20% - 강조색6 2 3 2 2 2 2 2" xfId="11324"/>
    <cellStyle name="20% - 강조색6 2 3 2 2 2 2 2 2" xfId="11325"/>
    <cellStyle name="20% - 강조색6 2 3 2 2 2 2 2 2 2" xfId="11326"/>
    <cellStyle name="20% - 강조색6 2 3 2 2 2 2 2 2 3" xfId="11327"/>
    <cellStyle name="20% - 강조색6 2 3 2 2 2 2 2 2 4" xfId="11328"/>
    <cellStyle name="20% - 강조색6 2 3 2 2 2 2 2 2 5" xfId="11329"/>
    <cellStyle name="20% - 강조색6 2 3 2 2 2 2 2 3" xfId="11330"/>
    <cellStyle name="20% - 강조색6 2 3 2 2 2 2 2 4" xfId="11331"/>
    <cellStyle name="20% - 강조색6 2 3 2 2 2 2 2 5" xfId="11332"/>
    <cellStyle name="20% - 강조색6 2 3 2 2 2 2 2 6" xfId="11333"/>
    <cellStyle name="20% - 강조색6 2 3 2 2 2 2 3" xfId="11334"/>
    <cellStyle name="20% - 강조색6 2 3 2 2 2 2 3 2" xfId="11335"/>
    <cellStyle name="20% - 강조색6 2 3 2 2 2 2 3 2 2" xfId="11336"/>
    <cellStyle name="20% - 강조색6 2 3 2 2 2 2 3 2 3" xfId="11337"/>
    <cellStyle name="20% - 강조색6 2 3 2 2 2 2 3 2 4" xfId="11338"/>
    <cellStyle name="20% - 강조색6 2 3 2 2 2 2 3 2 5" xfId="11339"/>
    <cellStyle name="20% - 강조색6 2 3 2 2 2 2 3 3" xfId="11340"/>
    <cellStyle name="20% - 강조색6 2 3 2 2 2 2 3 4" xfId="11341"/>
    <cellStyle name="20% - 강조색6 2 3 2 2 2 2 3 5" xfId="11342"/>
    <cellStyle name="20% - 강조색6 2 3 2 2 2 2 3 6" xfId="11343"/>
    <cellStyle name="20% - 강조색6 2 3 2 2 2 2 4" xfId="11344"/>
    <cellStyle name="20% - 강조색6 2 3 2 2 2 2 4 2" xfId="11345"/>
    <cellStyle name="20% - 강조색6 2 3 2 2 2 2 4 3" xfId="11346"/>
    <cellStyle name="20% - 강조색6 2 3 2 2 2 2 4 4" xfId="11347"/>
    <cellStyle name="20% - 강조색6 2 3 2 2 2 2 4 5" xfId="11348"/>
    <cellStyle name="20% - 강조색6 2 3 2 2 2 2 5" xfId="11349"/>
    <cellStyle name="20% - 강조색6 2 3 2 2 2 2 6" xfId="11350"/>
    <cellStyle name="20% - 강조색6 2 3 2 2 2 2 7" xfId="11351"/>
    <cellStyle name="20% - 강조색6 2 3 2 2 2 2 8" xfId="11352"/>
    <cellStyle name="20% - 강조색6 2 3 2 2 2 3" xfId="11353"/>
    <cellStyle name="20% - 강조색6 2 3 2 2 2 3 2" xfId="11354"/>
    <cellStyle name="20% - 강조색6 2 3 2 2 2 3 2 2" xfId="11355"/>
    <cellStyle name="20% - 강조색6 2 3 2 2 2 3 2 3" xfId="11356"/>
    <cellStyle name="20% - 강조색6 2 3 2 2 2 3 2 4" xfId="11357"/>
    <cellStyle name="20% - 강조색6 2 3 2 2 2 3 2 5" xfId="11358"/>
    <cellStyle name="20% - 강조색6 2 3 2 2 2 3 3" xfId="11359"/>
    <cellStyle name="20% - 강조색6 2 3 2 2 2 3 4" xfId="11360"/>
    <cellStyle name="20% - 강조색6 2 3 2 2 2 3 5" xfId="11361"/>
    <cellStyle name="20% - 강조색6 2 3 2 2 2 3 6" xfId="11362"/>
    <cellStyle name="20% - 강조색6 2 3 2 2 2 4" xfId="11363"/>
    <cellStyle name="20% - 강조색6 2 3 2 2 2 4 2" xfId="11364"/>
    <cellStyle name="20% - 강조색6 2 3 2 2 2 4 2 2" xfId="11365"/>
    <cellStyle name="20% - 강조색6 2 3 2 2 2 4 2 3" xfId="11366"/>
    <cellStyle name="20% - 강조색6 2 3 2 2 2 4 2 4" xfId="11367"/>
    <cellStyle name="20% - 강조색6 2 3 2 2 2 4 2 5" xfId="11368"/>
    <cellStyle name="20% - 강조색6 2 3 2 2 2 4 3" xfId="11369"/>
    <cellStyle name="20% - 강조색6 2 3 2 2 2 4 4" xfId="11370"/>
    <cellStyle name="20% - 강조색6 2 3 2 2 2 4 5" xfId="11371"/>
    <cellStyle name="20% - 강조색6 2 3 2 2 2 4 6" xfId="11372"/>
    <cellStyle name="20% - 강조색6 2 3 2 2 2 5" xfId="11373"/>
    <cellStyle name="20% - 강조색6 2 3 2 2 2 5 2" xfId="11374"/>
    <cellStyle name="20% - 강조색6 2 3 2 2 2 5 3" xfId="11375"/>
    <cellStyle name="20% - 강조색6 2 3 2 2 2 5 4" xfId="11376"/>
    <cellStyle name="20% - 강조색6 2 3 2 2 2 5 5" xfId="11377"/>
    <cellStyle name="20% - 강조색6 2 3 2 2 2 6" xfId="11378"/>
    <cellStyle name="20% - 강조색6 2 3 2 2 2 7" xfId="11379"/>
    <cellStyle name="20% - 강조색6 2 3 2 2 2 8" xfId="11380"/>
    <cellStyle name="20% - 강조색6 2 3 2 2 2 9" xfId="11381"/>
    <cellStyle name="20% - 강조색6 2 3 2 2 3" xfId="11382"/>
    <cellStyle name="20% - 강조색6 2 3 2 2 3 2" xfId="11383"/>
    <cellStyle name="20% - 강조색6 2 3 2 2 3 2 2" xfId="11384"/>
    <cellStyle name="20% - 강조색6 2 3 2 2 3 2 2 2" xfId="11385"/>
    <cellStyle name="20% - 강조색6 2 3 2 2 3 2 2 3" xfId="11386"/>
    <cellStyle name="20% - 강조색6 2 3 2 2 3 2 2 4" xfId="11387"/>
    <cellStyle name="20% - 강조색6 2 3 2 2 3 2 2 5" xfId="11388"/>
    <cellStyle name="20% - 강조색6 2 3 2 2 3 2 3" xfId="11389"/>
    <cellStyle name="20% - 강조색6 2 3 2 2 3 2 4" xfId="11390"/>
    <cellStyle name="20% - 강조색6 2 3 2 2 3 2 5" xfId="11391"/>
    <cellStyle name="20% - 강조색6 2 3 2 2 3 2 6" xfId="11392"/>
    <cellStyle name="20% - 강조색6 2 3 2 2 3 3" xfId="11393"/>
    <cellStyle name="20% - 강조색6 2 3 2 2 3 3 2" xfId="11394"/>
    <cellStyle name="20% - 강조색6 2 3 2 2 3 3 2 2" xfId="11395"/>
    <cellStyle name="20% - 강조색6 2 3 2 2 3 3 2 3" xfId="11396"/>
    <cellStyle name="20% - 강조색6 2 3 2 2 3 3 2 4" xfId="11397"/>
    <cellStyle name="20% - 강조색6 2 3 2 2 3 3 2 5" xfId="11398"/>
    <cellStyle name="20% - 강조색6 2 3 2 2 3 3 3" xfId="11399"/>
    <cellStyle name="20% - 강조색6 2 3 2 2 3 3 4" xfId="11400"/>
    <cellStyle name="20% - 강조색6 2 3 2 2 3 3 5" xfId="11401"/>
    <cellStyle name="20% - 강조색6 2 3 2 2 3 3 6" xfId="11402"/>
    <cellStyle name="20% - 강조색6 2 3 2 2 3 4" xfId="11403"/>
    <cellStyle name="20% - 강조색6 2 3 2 2 3 4 2" xfId="11404"/>
    <cellStyle name="20% - 강조색6 2 3 2 2 3 4 3" xfId="11405"/>
    <cellStyle name="20% - 강조색6 2 3 2 2 3 4 4" xfId="11406"/>
    <cellStyle name="20% - 강조색6 2 3 2 2 3 4 5" xfId="11407"/>
    <cellStyle name="20% - 강조색6 2 3 2 2 3 5" xfId="11408"/>
    <cellStyle name="20% - 강조색6 2 3 2 2 3 6" xfId="11409"/>
    <cellStyle name="20% - 강조색6 2 3 2 2 3 7" xfId="11410"/>
    <cellStyle name="20% - 강조색6 2 3 2 2 3 8" xfId="11411"/>
    <cellStyle name="20% - 강조색6 2 3 2 2 4" xfId="11412"/>
    <cellStyle name="20% - 강조색6 2 3 2 2 4 2" xfId="11413"/>
    <cellStyle name="20% - 강조색6 2 3 2 2 4 2 2" xfId="11414"/>
    <cellStyle name="20% - 강조색6 2 3 2 2 4 2 3" xfId="11415"/>
    <cellStyle name="20% - 강조색6 2 3 2 2 4 2 4" xfId="11416"/>
    <cellStyle name="20% - 강조색6 2 3 2 2 4 2 5" xfId="11417"/>
    <cellStyle name="20% - 강조색6 2 3 2 2 4 3" xfId="11418"/>
    <cellStyle name="20% - 강조색6 2 3 2 2 4 4" xfId="11419"/>
    <cellStyle name="20% - 강조색6 2 3 2 2 4 5" xfId="11420"/>
    <cellStyle name="20% - 강조색6 2 3 2 2 4 6" xfId="11421"/>
    <cellStyle name="20% - 강조색6 2 3 2 2 5" xfId="11422"/>
    <cellStyle name="20% - 강조색6 2 3 2 2 5 2" xfId="11423"/>
    <cellStyle name="20% - 강조색6 2 3 2 2 5 2 2" xfId="11424"/>
    <cellStyle name="20% - 강조색6 2 3 2 2 5 2 3" xfId="11425"/>
    <cellStyle name="20% - 강조색6 2 3 2 2 5 2 4" xfId="11426"/>
    <cellStyle name="20% - 강조색6 2 3 2 2 5 2 5" xfId="11427"/>
    <cellStyle name="20% - 강조색6 2 3 2 2 5 3" xfId="11428"/>
    <cellStyle name="20% - 강조색6 2 3 2 2 5 4" xfId="11429"/>
    <cellStyle name="20% - 강조색6 2 3 2 2 5 5" xfId="11430"/>
    <cellStyle name="20% - 강조색6 2 3 2 2 5 6" xfId="11431"/>
    <cellStyle name="20% - 강조색6 2 3 2 2 6" xfId="11432"/>
    <cellStyle name="20% - 강조색6 2 3 2 2 6 2" xfId="11433"/>
    <cellStyle name="20% - 강조색6 2 3 2 2 6 3" xfId="11434"/>
    <cellStyle name="20% - 강조색6 2 3 2 2 6 4" xfId="11435"/>
    <cellStyle name="20% - 강조색6 2 3 2 2 6 5" xfId="11436"/>
    <cellStyle name="20% - 강조색6 2 3 2 2 7" xfId="11437"/>
    <cellStyle name="20% - 강조색6 2 3 2 2 8" xfId="11438"/>
    <cellStyle name="20% - 강조색6 2 3 2 2 9" xfId="11439"/>
    <cellStyle name="20% - 강조색6 2 3 2 3" xfId="11440"/>
    <cellStyle name="20% - 강조색6 2 3 2 3 2" xfId="11441"/>
    <cellStyle name="20% - 강조색6 2 3 2 3 2 2" xfId="11442"/>
    <cellStyle name="20% - 강조색6 2 3 2 3 2 2 2" xfId="11443"/>
    <cellStyle name="20% - 강조색6 2 3 2 3 2 2 2 2" xfId="11444"/>
    <cellStyle name="20% - 강조색6 2 3 2 3 2 2 2 3" xfId="11445"/>
    <cellStyle name="20% - 강조색6 2 3 2 3 2 2 2 4" xfId="11446"/>
    <cellStyle name="20% - 강조색6 2 3 2 3 2 2 2 5" xfId="11447"/>
    <cellStyle name="20% - 강조색6 2 3 2 3 2 2 3" xfId="11448"/>
    <cellStyle name="20% - 강조색6 2 3 2 3 2 2 4" xfId="11449"/>
    <cellStyle name="20% - 강조색6 2 3 2 3 2 2 5" xfId="11450"/>
    <cellStyle name="20% - 강조색6 2 3 2 3 2 2 6" xfId="11451"/>
    <cellStyle name="20% - 강조색6 2 3 2 3 2 3" xfId="11452"/>
    <cellStyle name="20% - 강조색6 2 3 2 3 2 3 2" xfId="11453"/>
    <cellStyle name="20% - 강조색6 2 3 2 3 2 3 2 2" xfId="11454"/>
    <cellStyle name="20% - 강조색6 2 3 2 3 2 3 2 3" xfId="11455"/>
    <cellStyle name="20% - 강조색6 2 3 2 3 2 3 2 4" xfId="11456"/>
    <cellStyle name="20% - 강조색6 2 3 2 3 2 3 2 5" xfId="11457"/>
    <cellStyle name="20% - 강조색6 2 3 2 3 2 3 3" xfId="11458"/>
    <cellStyle name="20% - 강조색6 2 3 2 3 2 3 4" xfId="11459"/>
    <cellStyle name="20% - 강조색6 2 3 2 3 2 3 5" xfId="11460"/>
    <cellStyle name="20% - 강조색6 2 3 2 3 2 3 6" xfId="11461"/>
    <cellStyle name="20% - 강조색6 2 3 2 3 2 4" xfId="11462"/>
    <cellStyle name="20% - 강조색6 2 3 2 3 2 4 2" xfId="11463"/>
    <cellStyle name="20% - 강조색6 2 3 2 3 2 4 3" xfId="11464"/>
    <cellStyle name="20% - 강조색6 2 3 2 3 2 4 4" xfId="11465"/>
    <cellStyle name="20% - 강조색6 2 3 2 3 2 4 5" xfId="11466"/>
    <cellStyle name="20% - 강조색6 2 3 2 3 2 5" xfId="11467"/>
    <cellStyle name="20% - 강조색6 2 3 2 3 2 6" xfId="11468"/>
    <cellStyle name="20% - 강조색6 2 3 2 3 2 7" xfId="11469"/>
    <cellStyle name="20% - 강조색6 2 3 2 3 2 8" xfId="11470"/>
    <cellStyle name="20% - 강조색6 2 3 2 3 3" xfId="11471"/>
    <cellStyle name="20% - 강조색6 2 3 2 3 3 2" xfId="11472"/>
    <cellStyle name="20% - 강조색6 2 3 2 3 3 2 2" xfId="11473"/>
    <cellStyle name="20% - 강조색6 2 3 2 3 3 2 3" xfId="11474"/>
    <cellStyle name="20% - 강조색6 2 3 2 3 3 2 4" xfId="11475"/>
    <cellStyle name="20% - 강조색6 2 3 2 3 3 2 5" xfId="11476"/>
    <cellStyle name="20% - 강조색6 2 3 2 3 3 3" xfId="11477"/>
    <cellStyle name="20% - 강조색6 2 3 2 3 3 4" xfId="11478"/>
    <cellStyle name="20% - 강조색6 2 3 2 3 3 5" xfId="11479"/>
    <cellStyle name="20% - 강조색6 2 3 2 3 3 6" xfId="11480"/>
    <cellStyle name="20% - 강조색6 2 3 2 3 4" xfId="11481"/>
    <cellStyle name="20% - 강조색6 2 3 2 3 4 2" xfId="11482"/>
    <cellStyle name="20% - 강조색6 2 3 2 3 4 2 2" xfId="11483"/>
    <cellStyle name="20% - 강조색6 2 3 2 3 4 2 3" xfId="11484"/>
    <cellStyle name="20% - 강조색6 2 3 2 3 4 2 4" xfId="11485"/>
    <cellStyle name="20% - 강조색6 2 3 2 3 4 2 5" xfId="11486"/>
    <cellStyle name="20% - 강조색6 2 3 2 3 4 3" xfId="11487"/>
    <cellStyle name="20% - 강조색6 2 3 2 3 4 4" xfId="11488"/>
    <cellStyle name="20% - 강조색6 2 3 2 3 4 5" xfId="11489"/>
    <cellStyle name="20% - 강조색6 2 3 2 3 4 6" xfId="11490"/>
    <cellStyle name="20% - 강조색6 2 3 2 3 5" xfId="11491"/>
    <cellStyle name="20% - 강조색6 2 3 2 3 5 2" xfId="11492"/>
    <cellStyle name="20% - 강조색6 2 3 2 3 5 3" xfId="11493"/>
    <cellStyle name="20% - 강조색6 2 3 2 3 5 4" xfId="11494"/>
    <cellStyle name="20% - 강조색6 2 3 2 3 5 5" xfId="11495"/>
    <cellStyle name="20% - 강조색6 2 3 2 3 6" xfId="11496"/>
    <cellStyle name="20% - 강조색6 2 3 2 3 7" xfId="11497"/>
    <cellStyle name="20% - 강조색6 2 3 2 3 8" xfId="11498"/>
    <cellStyle name="20% - 강조색6 2 3 2 3 9" xfId="11499"/>
    <cellStyle name="20% - 강조색6 2 3 2 4" xfId="11500"/>
    <cellStyle name="20% - 강조색6 2 3 2 4 2" xfId="11501"/>
    <cellStyle name="20% - 강조색6 2 3 2 4 2 2" xfId="11502"/>
    <cellStyle name="20% - 강조색6 2 3 2 4 2 2 2" xfId="11503"/>
    <cellStyle name="20% - 강조색6 2 3 2 4 2 2 3" xfId="11504"/>
    <cellStyle name="20% - 강조색6 2 3 2 4 2 2 4" xfId="11505"/>
    <cellStyle name="20% - 강조색6 2 3 2 4 2 2 5" xfId="11506"/>
    <cellStyle name="20% - 강조색6 2 3 2 4 2 3" xfId="11507"/>
    <cellStyle name="20% - 강조색6 2 3 2 4 2 4" xfId="11508"/>
    <cellStyle name="20% - 강조색6 2 3 2 4 2 5" xfId="11509"/>
    <cellStyle name="20% - 강조색6 2 3 2 4 2 6" xfId="11510"/>
    <cellStyle name="20% - 강조색6 2 3 2 4 3" xfId="11511"/>
    <cellStyle name="20% - 강조색6 2 3 2 4 3 2" xfId="11512"/>
    <cellStyle name="20% - 강조색6 2 3 2 4 3 2 2" xfId="11513"/>
    <cellStyle name="20% - 강조색6 2 3 2 4 3 2 3" xfId="11514"/>
    <cellStyle name="20% - 강조색6 2 3 2 4 3 2 4" xfId="11515"/>
    <cellStyle name="20% - 강조색6 2 3 2 4 3 2 5" xfId="11516"/>
    <cellStyle name="20% - 강조색6 2 3 2 4 3 3" xfId="11517"/>
    <cellStyle name="20% - 강조색6 2 3 2 4 3 4" xfId="11518"/>
    <cellStyle name="20% - 강조색6 2 3 2 4 3 5" xfId="11519"/>
    <cellStyle name="20% - 강조색6 2 3 2 4 3 6" xfId="11520"/>
    <cellStyle name="20% - 강조색6 2 3 2 4 4" xfId="11521"/>
    <cellStyle name="20% - 강조색6 2 3 2 4 4 2" xfId="11522"/>
    <cellStyle name="20% - 강조색6 2 3 2 4 4 3" xfId="11523"/>
    <cellStyle name="20% - 강조색6 2 3 2 4 4 4" xfId="11524"/>
    <cellStyle name="20% - 강조색6 2 3 2 4 4 5" xfId="11525"/>
    <cellStyle name="20% - 강조색6 2 3 2 4 5" xfId="11526"/>
    <cellStyle name="20% - 강조색6 2 3 2 4 6" xfId="11527"/>
    <cellStyle name="20% - 강조색6 2 3 2 4 7" xfId="11528"/>
    <cellStyle name="20% - 강조색6 2 3 2 4 8" xfId="11529"/>
    <cellStyle name="20% - 강조색6 2 3 2 5" xfId="11530"/>
    <cellStyle name="20% - 강조색6 2 3 2 5 2" xfId="11531"/>
    <cellStyle name="20% - 강조색6 2 3 2 5 2 2" xfId="11532"/>
    <cellStyle name="20% - 강조색6 2 3 2 5 2 2 2" xfId="11533"/>
    <cellStyle name="20% - 강조색6 2 3 2 5 2 2 3" xfId="11534"/>
    <cellStyle name="20% - 강조색6 2 3 2 5 2 2 4" xfId="11535"/>
    <cellStyle name="20% - 강조색6 2 3 2 5 2 2 5" xfId="11536"/>
    <cellStyle name="20% - 강조색6 2 3 2 5 2 3" xfId="11537"/>
    <cellStyle name="20% - 강조색6 2 3 2 5 2 4" xfId="11538"/>
    <cellStyle name="20% - 강조색6 2 3 2 5 2 5" xfId="11539"/>
    <cellStyle name="20% - 강조색6 2 3 2 5 2 6" xfId="11540"/>
    <cellStyle name="20% - 강조색6 2 3 2 5 3" xfId="11541"/>
    <cellStyle name="20% - 강조색6 2 3 2 5 3 2" xfId="11542"/>
    <cellStyle name="20% - 강조색6 2 3 2 5 3 3" xfId="11543"/>
    <cellStyle name="20% - 강조색6 2 3 2 5 3 4" xfId="11544"/>
    <cellStyle name="20% - 강조색6 2 3 2 5 3 5" xfId="11545"/>
    <cellStyle name="20% - 강조색6 2 3 2 5 4" xfId="11546"/>
    <cellStyle name="20% - 강조색6 2 3 2 5 5" xfId="11547"/>
    <cellStyle name="20% - 강조색6 2 3 2 5 6" xfId="11548"/>
    <cellStyle name="20% - 강조색6 2 3 2 5 7" xfId="11549"/>
    <cellStyle name="20% - 강조색6 2 3 2 6" xfId="11550"/>
    <cellStyle name="20% - 강조색6 2 3 2 6 2" xfId="11551"/>
    <cellStyle name="20% - 강조색6 2 3 2 6 2 2" xfId="11552"/>
    <cellStyle name="20% - 강조색6 2 3 2 6 2 3" xfId="11553"/>
    <cellStyle name="20% - 강조색6 2 3 2 6 2 4" xfId="11554"/>
    <cellStyle name="20% - 강조색6 2 3 2 6 2 5" xfId="11555"/>
    <cellStyle name="20% - 강조색6 2 3 2 6 3" xfId="11556"/>
    <cellStyle name="20% - 강조색6 2 3 2 6 4" xfId="11557"/>
    <cellStyle name="20% - 강조색6 2 3 2 6 5" xfId="11558"/>
    <cellStyle name="20% - 강조색6 2 3 2 6 6" xfId="11559"/>
    <cellStyle name="20% - 강조색6 2 3 2 7" xfId="11560"/>
    <cellStyle name="20% - 강조색6 2 3 2 7 2" xfId="11561"/>
    <cellStyle name="20% - 강조색6 2 3 2 7 3" xfId="11562"/>
    <cellStyle name="20% - 강조색6 2 3 2 7 4" xfId="11563"/>
    <cellStyle name="20% - 강조색6 2 3 2 7 5" xfId="11564"/>
    <cellStyle name="20% - 강조색6 2 3 2 8" xfId="11565"/>
    <cellStyle name="20% - 강조색6 2 3 2 9" xfId="11566"/>
    <cellStyle name="20% - 강조색6 2 3 3" xfId="11567"/>
    <cellStyle name="20% - 강조색6 2 3 3 10" xfId="11568"/>
    <cellStyle name="20% - 강조색6 2 3 3 2" xfId="11569"/>
    <cellStyle name="20% - 강조색6 2 3 3 2 2" xfId="11570"/>
    <cellStyle name="20% - 강조색6 2 3 3 2 2 2" xfId="11571"/>
    <cellStyle name="20% - 강조색6 2 3 3 2 2 2 2" xfId="11572"/>
    <cellStyle name="20% - 강조색6 2 3 3 2 2 2 2 2" xfId="11573"/>
    <cellStyle name="20% - 강조색6 2 3 3 2 2 2 2 3" xfId="11574"/>
    <cellStyle name="20% - 강조색6 2 3 3 2 2 2 2 4" xfId="11575"/>
    <cellStyle name="20% - 강조색6 2 3 3 2 2 2 2 5" xfId="11576"/>
    <cellStyle name="20% - 강조색6 2 3 3 2 2 2 3" xfId="11577"/>
    <cellStyle name="20% - 강조색6 2 3 3 2 2 2 4" xfId="11578"/>
    <cellStyle name="20% - 강조색6 2 3 3 2 2 2 5" xfId="11579"/>
    <cellStyle name="20% - 강조색6 2 3 3 2 2 2 6" xfId="11580"/>
    <cellStyle name="20% - 강조색6 2 3 3 2 2 3" xfId="11581"/>
    <cellStyle name="20% - 강조색6 2 3 3 2 2 3 2" xfId="11582"/>
    <cellStyle name="20% - 강조색6 2 3 3 2 2 3 2 2" xfId="11583"/>
    <cellStyle name="20% - 강조색6 2 3 3 2 2 3 2 3" xfId="11584"/>
    <cellStyle name="20% - 강조색6 2 3 3 2 2 3 2 4" xfId="11585"/>
    <cellStyle name="20% - 강조색6 2 3 3 2 2 3 2 5" xfId="11586"/>
    <cellStyle name="20% - 강조색6 2 3 3 2 2 3 3" xfId="11587"/>
    <cellStyle name="20% - 강조색6 2 3 3 2 2 3 4" xfId="11588"/>
    <cellStyle name="20% - 강조색6 2 3 3 2 2 3 5" xfId="11589"/>
    <cellStyle name="20% - 강조색6 2 3 3 2 2 3 6" xfId="11590"/>
    <cellStyle name="20% - 강조색6 2 3 3 2 2 4" xfId="11591"/>
    <cellStyle name="20% - 강조색6 2 3 3 2 2 4 2" xfId="11592"/>
    <cellStyle name="20% - 강조색6 2 3 3 2 2 4 3" xfId="11593"/>
    <cellStyle name="20% - 강조색6 2 3 3 2 2 4 4" xfId="11594"/>
    <cellStyle name="20% - 강조색6 2 3 3 2 2 4 5" xfId="11595"/>
    <cellStyle name="20% - 강조색6 2 3 3 2 2 5" xfId="11596"/>
    <cellStyle name="20% - 강조색6 2 3 3 2 2 6" xfId="11597"/>
    <cellStyle name="20% - 강조색6 2 3 3 2 2 7" xfId="11598"/>
    <cellStyle name="20% - 강조색6 2 3 3 2 2 8" xfId="11599"/>
    <cellStyle name="20% - 강조색6 2 3 3 2 3" xfId="11600"/>
    <cellStyle name="20% - 강조색6 2 3 3 2 3 2" xfId="11601"/>
    <cellStyle name="20% - 강조색6 2 3 3 2 3 2 2" xfId="11602"/>
    <cellStyle name="20% - 강조색6 2 3 3 2 3 2 3" xfId="11603"/>
    <cellStyle name="20% - 강조색6 2 3 3 2 3 2 4" xfId="11604"/>
    <cellStyle name="20% - 강조색6 2 3 3 2 3 2 5" xfId="11605"/>
    <cellStyle name="20% - 강조색6 2 3 3 2 3 3" xfId="11606"/>
    <cellStyle name="20% - 강조색6 2 3 3 2 3 4" xfId="11607"/>
    <cellStyle name="20% - 강조색6 2 3 3 2 3 5" xfId="11608"/>
    <cellStyle name="20% - 강조색6 2 3 3 2 3 6" xfId="11609"/>
    <cellStyle name="20% - 강조색6 2 3 3 2 4" xfId="11610"/>
    <cellStyle name="20% - 강조색6 2 3 3 2 4 2" xfId="11611"/>
    <cellStyle name="20% - 강조색6 2 3 3 2 4 2 2" xfId="11612"/>
    <cellStyle name="20% - 강조색6 2 3 3 2 4 2 3" xfId="11613"/>
    <cellStyle name="20% - 강조색6 2 3 3 2 4 2 4" xfId="11614"/>
    <cellStyle name="20% - 강조색6 2 3 3 2 4 2 5" xfId="11615"/>
    <cellStyle name="20% - 강조색6 2 3 3 2 4 3" xfId="11616"/>
    <cellStyle name="20% - 강조색6 2 3 3 2 4 4" xfId="11617"/>
    <cellStyle name="20% - 강조색6 2 3 3 2 4 5" xfId="11618"/>
    <cellStyle name="20% - 강조색6 2 3 3 2 4 6" xfId="11619"/>
    <cellStyle name="20% - 강조색6 2 3 3 2 5" xfId="11620"/>
    <cellStyle name="20% - 강조색6 2 3 3 2 5 2" xfId="11621"/>
    <cellStyle name="20% - 강조색6 2 3 3 2 5 3" xfId="11622"/>
    <cellStyle name="20% - 강조색6 2 3 3 2 5 4" xfId="11623"/>
    <cellStyle name="20% - 강조색6 2 3 3 2 5 5" xfId="11624"/>
    <cellStyle name="20% - 강조색6 2 3 3 2 6" xfId="11625"/>
    <cellStyle name="20% - 강조색6 2 3 3 2 7" xfId="11626"/>
    <cellStyle name="20% - 강조색6 2 3 3 2 8" xfId="11627"/>
    <cellStyle name="20% - 강조색6 2 3 3 2 9" xfId="11628"/>
    <cellStyle name="20% - 강조색6 2 3 3 3" xfId="11629"/>
    <cellStyle name="20% - 강조색6 2 3 3 3 2" xfId="11630"/>
    <cellStyle name="20% - 강조색6 2 3 3 3 2 2" xfId="11631"/>
    <cellStyle name="20% - 강조색6 2 3 3 3 2 2 2" xfId="11632"/>
    <cellStyle name="20% - 강조색6 2 3 3 3 2 2 3" xfId="11633"/>
    <cellStyle name="20% - 강조색6 2 3 3 3 2 2 4" xfId="11634"/>
    <cellStyle name="20% - 강조색6 2 3 3 3 2 2 5" xfId="11635"/>
    <cellStyle name="20% - 강조색6 2 3 3 3 2 3" xfId="11636"/>
    <cellStyle name="20% - 강조색6 2 3 3 3 2 4" xfId="11637"/>
    <cellStyle name="20% - 강조색6 2 3 3 3 2 5" xfId="11638"/>
    <cellStyle name="20% - 강조색6 2 3 3 3 2 6" xfId="11639"/>
    <cellStyle name="20% - 강조색6 2 3 3 3 3" xfId="11640"/>
    <cellStyle name="20% - 강조색6 2 3 3 3 3 2" xfId="11641"/>
    <cellStyle name="20% - 강조색6 2 3 3 3 3 2 2" xfId="11642"/>
    <cellStyle name="20% - 강조색6 2 3 3 3 3 2 3" xfId="11643"/>
    <cellStyle name="20% - 강조색6 2 3 3 3 3 2 4" xfId="11644"/>
    <cellStyle name="20% - 강조색6 2 3 3 3 3 2 5" xfId="11645"/>
    <cellStyle name="20% - 강조색6 2 3 3 3 3 3" xfId="11646"/>
    <cellStyle name="20% - 강조색6 2 3 3 3 3 4" xfId="11647"/>
    <cellStyle name="20% - 강조색6 2 3 3 3 3 5" xfId="11648"/>
    <cellStyle name="20% - 강조색6 2 3 3 3 3 6" xfId="11649"/>
    <cellStyle name="20% - 강조색6 2 3 3 3 4" xfId="11650"/>
    <cellStyle name="20% - 강조색6 2 3 3 3 4 2" xfId="11651"/>
    <cellStyle name="20% - 강조색6 2 3 3 3 4 3" xfId="11652"/>
    <cellStyle name="20% - 강조색6 2 3 3 3 4 4" xfId="11653"/>
    <cellStyle name="20% - 강조색6 2 3 3 3 4 5" xfId="11654"/>
    <cellStyle name="20% - 강조색6 2 3 3 3 5" xfId="11655"/>
    <cellStyle name="20% - 강조색6 2 3 3 3 6" xfId="11656"/>
    <cellStyle name="20% - 강조색6 2 3 3 3 7" xfId="11657"/>
    <cellStyle name="20% - 강조색6 2 3 3 3 8" xfId="11658"/>
    <cellStyle name="20% - 강조색6 2 3 3 4" xfId="11659"/>
    <cellStyle name="20% - 강조색6 2 3 3 4 2" xfId="11660"/>
    <cellStyle name="20% - 강조색6 2 3 3 4 2 2" xfId="11661"/>
    <cellStyle name="20% - 강조색6 2 3 3 4 2 3" xfId="11662"/>
    <cellStyle name="20% - 강조색6 2 3 3 4 2 4" xfId="11663"/>
    <cellStyle name="20% - 강조색6 2 3 3 4 2 5" xfId="11664"/>
    <cellStyle name="20% - 강조색6 2 3 3 4 3" xfId="11665"/>
    <cellStyle name="20% - 강조색6 2 3 3 4 4" xfId="11666"/>
    <cellStyle name="20% - 강조색6 2 3 3 4 5" xfId="11667"/>
    <cellStyle name="20% - 강조색6 2 3 3 4 6" xfId="11668"/>
    <cellStyle name="20% - 강조색6 2 3 3 5" xfId="11669"/>
    <cellStyle name="20% - 강조색6 2 3 3 5 2" xfId="11670"/>
    <cellStyle name="20% - 강조색6 2 3 3 5 2 2" xfId="11671"/>
    <cellStyle name="20% - 강조색6 2 3 3 5 2 3" xfId="11672"/>
    <cellStyle name="20% - 강조색6 2 3 3 5 2 4" xfId="11673"/>
    <cellStyle name="20% - 강조색6 2 3 3 5 2 5" xfId="11674"/>
    <cellStyle name="20% - 강조색6 2 3 3 5 3" xfId="11675"/>
    <cellStyle name="20% - 강조색6 2 3 3 5 4" xfId="11676"/>
    <cellStyle name="20% - 강조색6 2 3 3 5 5" xfId="11677"/>
    <cellStyle name="20% - 강조색6 2 3 3 5 6" xfId="11678"/>
    <cellStyle name="20% - 강조색6 2 3 3 6" xfId="11679"/>
    <cellStyle name="20% - 강조색6 2 3 3 6 2" xfId="11680"/>
    <cellStyle name="20% - 강조색6 2 3 3 6 3" xfId="11681"/>
    <cellStyle name="20% - 강조색6 2 3 3 6 4" xfId="11682"/>
    <cellStyle name="20% - 강조색6 2 3 3 6 5" xfId="11683"/>
    <cellStyle name="20% - 강조색6 2 3 3 7" xfId="11684"/>
    <cellStyle name="20% - 강조색6 2 3 3 8" xfId="11685"/>
    <cellStyle name="20% - 강조색6 2 3 3 9" xfId="11686"/>
    <cellStyle name="20% - 강조색6 2 3 4" xfId="11687"/>
    <cellStyle name="20% - 강조색6 2 3 4 2" xfId="11688"/>
    <cellStyle name="20% - 강조색6 2 3 4 2 2" xfId="11689"/>
    <cellStyle name="20% - 강조색6 2 3 4 2 2 2" xfId="11690"/>
    <cellStyle name="20% - 강조색6 2 3 4 2 2 2 2" xfId="11691"/>
    <cellStyle name="20% - 강조색6 2 3 4 2 2 2 3" xfId="11692"/>
    <cellStyle name="20% - 강조색6 2 3 4 2 2 2 4" xfId="11693"/>
    <cellStyle name="20% - 강조색6 2 3 4 2 2 2 5" xfId="11694"/>
    <cellStyle name="20% - 강조색6 2 3 4 2 2 3" xfId="11695"/>
    <cellStyle name="20% - 강조색6 2 3 4 2 2 4" xfId="11696"/>
    <cellStyle name="20% - 강조색6 2 3 4 2 2 5" xfId="11697"/>
    <cellStyle name="20% - 강조색6 2 3 4 2 2 6" xfId="11698"/>
    <cellStyle name="20% - 강조색6 2 3 4 2 3" xfId="11699"/>
    <cellStyle name="20% - 강조색6 2 3 4 2 3 2" xfId="11700"/>
    <cellStyle name="20% - 강조색6 2 3 4 2 3 2 2" xfId="11701"/>
    <cellStyle name="20% - 강조색6 2 3 4 2 3 2 3" xfId="11702"/>
    <cellStyle name="20% - 강조색6 2 3 4 2 3 2 4" xfId="11703"/>
    <cellStyle name="20% - 강조색6 2 3 4 2 3 2 5" xfId="11704"/>
    <cellStyle name="20% - 강조색6 2 3 4 2 3 3" xfId="11705"/>
    <cellStyle name="20% - 강조색6 2 3 4 2 3 4" xfId="11706"/>
    <cellStyle name="20% - 강조색6 2 3 4 2 3 5" xfId="11707"/>
    <cellStyle name="20% - 강조색6 2 3 4 2 3 6" xfId="11708"/>
    <cellStyle name="20% - 강조색6 2 3 4 2 4" xfId="11709"/>
    <cellStyle name="20% - 강조색6 2 3 4 2 4 2" xfId="11710"/>
    <cellStyle name="20% - 강조색6 2 3 4 2 4 3" xfId="11711"/>
    <cellStyle name="20% - 강조색6 2 3 4 2 4 4" xfId="11712"/>
    <cellStyle name="20% - 강조색6 2 3 4 2 4 5" xfId="11713"/>
    <cellStyle name="20% - 강조색6 2 3 4 2 5" xfId="11714"/>
    <cellStyle name="20% - 강조색6 2 3 4 2 6" xfId="11715"/>
    <cellStyle name="20% - 강조색6 2 3 4 2 7" xfId="11716"/>
    <cellStyle name="20% - 강조색6 2 3 4 2 8" xfId="11717"/>
    <cellStyle name="20% - 강조색6 2 3 4 3" xfId="11718"/>
    <cellStyle name="20% - 강조색6 2 3 4 3 2" xfId="11719"/>
    <cellStyle name="20% - 강조색6 2 3 4 3 2 2" xfId="11720"/>
    <cellStyle name="20% - 강조색6 2 3 4 3 2 3" xfId="11721"/>
    <cellStyle name="20% - 강조색6 2 3 4 3 2 4" xfId="11722"/>
    <cellStyle name="20% - 강조색6 2 3 4 3 2 5" xfId="11723"/>
    <cellStyle name="20% - 강조색6 2 3 4 3 3" xfId="11724"/>
    <cellStyle name="20% - 강조색6 2 3 4 3 4" xfId="11725"/>
    <cellStyle name="20% - 강조색6 2 3 4 3 5" xfId="11726"/>
    <cellStyle name="20% - 강조색6 2 3 4 3 6" xfId="11727"/>
    <cellStyle name="20% - 강조색6 2 3 4 4" xfId="11728"/>
    <cellStyle name="20% - 강조색6 2 3 4 4 2" xfId="11729"/>
    <cellStyle name="20% - 강조색6 2 3 4 4 2 2" xfId="11730"/>
    <cellStyle name="20% - 강조색6 2 3 4 4 2 3" xfId="11731"/>
    <cellStyle name="20% - 강조색6 2 3 4 4 2 4" xfId="11732"/>
    <cellStyle name="20% - 강조색6 2 3 4 4 2 5" xfId="11733"/>
    <cellStyle name="20% - 강조색6 2 3 4 4 3" xfId="11734"/>
    <cellStyle name="20% - 강조색6 2 3 4 4 4" xfId="11735"/>
    <cellStyle name="20% - 강조색6 2 3 4 4 5" xfId="11736"/>
    <cellStyle name="20% - 강조색6 2 3 4 4 6" xfId="11737"/>
    <cellStyle name="20% - 강조색6 2 3 4 5" xfId="11738"/>
    <cellStyle name="20% - 강조색6 2 3 4 5 2" xfId="11739"/>
    <cellStyle name="20% - 강조색6 2 3 4 5 3" xfId="11740"/>
    <cellStyle name="20% - 강조색6 2 3 4 5 4" xfId="11741"/>
    <cellStyle name="20% - 강조색6 2 3 4 5 5" xfId="11742"/>
    <cellStyle name="20% - 강조색6 2 3 4 6" xfId="11743"/>
    <cellStyle name="20% - 강조색6 2 3 4 7" xfId="11744"/>
    <cellStyle name="20% - 강조색6 2 3 4 8" xfId="11745"/>
    <cellStyle name="20% - 강조색6 2 3 4 9" xfId="11746"/>
    <cellStyle name="20% - 강조색6 2 3 5" xfId="11747"/>
    <cellStyle name="20% - 강조색6 2 3 5 2" xfId="11748"/>
    <cellStyle name="20% - 강조색6 2 3 5 2 2" xfId="11749"/>
    <cellStyle name="20% - 강조색6 2 3 5 2 2 2" xfId="11750"/>
    <cellStyle name="20% - 강조색6 2 3 5 2 2 3" xfId="11751"/>
    <cellStyle name="20% - 강조색6 2 3 5 2 2 4" xfId="11752"/>
    <cellStyle name="20% - 강조색6 2 3 5 2 2 5" xfId="11753"/>
    <cellStyle name="20% - 강조색6 2 3 5 2 3" xfId="11754"/>
    <cellStyle name="20% - 강조색6 2 3 5 2 4" xfId="11755"/>
    <cellStyle name="20% - 강조색6 2 3 5 2 5" xfId="11756"/>
    <cellStyle name="20% - 강조색6 2 3 5 2 6" xfId="11757"/>
    <cellStyle name="20% - 강조색6 2 3 5 3" xfId="11758"/>
    <cellStyle name="20% - 강조색6 2 3 5 3 2" xfId="11759"/>
    <cellStyle name="20% - 강조색6 2 3 5 3 2 2" xfId="11760"/>
    <cellStyle name="20% - 강조색6 2 3 5 3 2 3" xfId="11761"/>
    <cellStyle name="20% - 강조색6 2 3 5 3 2 4" xfId="11762"/>
    <cellStyle name="20% - 강조색6 2 3 5 3 2 5" xfId="11763"/>
    <cellStyle name="20% - 강조색6 2 3 5 3 3" xfId="11764"/>
    <cellStyle name="20% - 강조색6 2 3 5 3 4" xfId="11765"/>
    <cellStyle name="20% - 강조색6 2 3 5 3 5" xfId="11766"/>
    <cellStyle name="20% - 강조색6 2 3 5 3 6" xfId="11767"/>
    <cellStyle name="20% - 강조색6 2 3 5 4" xfId="11768"/>
    <cellStyle name="20% - 강조색6 2 3 5 4 2" xfId="11769"/>
    <cellStyle name="20% - 강조색6 2 3 5 4 3" xfId="11770"/>
    <cellStyle name="20% - 강조색6 2 3 5 4 4" xfId="11771"/>
    <cellStyle name="20% - 강조색6 2 3 5 4 5" xfId="11772"/>
    <cellStyle name="20% - 강조색6 2 3 5 5" xfId="11773"/>
    <cellStyle name="20% - 강조색6 2 3 5 6" xfId="11774"/>
    <cellStyle name="20% - 강조색6 2 3 5 7" xfId="11775"/>
    <cellStyle name="20% - 강조색6 2 3 5 8" xfId="11776"/>
    <cellStyle name="20% - 강조색6 2 3 6" xfId="11777"/>
    <cellStyle name="20% - 강조색6 2 3 6 2" xfId="11778"/>
    <cellStyle name="20% - 강조색6 2 3 6 2 2" xfId="11779"/>
    <cellStyle name="20% - 강조색6 2 3 6 2 2 2" xfId="11780"/>
    <cellStyle name="20% - 강조색6 2 3 6 2 2 3" xfId="11781"/>
    <cellStyle name="20% - 강조색6 2 3 6 2 2 4" xfId="11782"/>
    <cellStyle name="20% - 강조색6 2 3 6 2 2 5" xfId="11783"/>
    <cellStyle name="20% - 강조색6 2 3 6 2 3" xfId="11784"/>
    <cellStyle name="20% - 강조색6 2 3 6 2 4" xfId="11785"/>
    <cellStyle name="20% - 강조색6 2 3 6 2 5" xfId="11786"/>
    <cellStyle name="20% - 강조색6 2 3 6 2 6" xfId="11787"/>
    <cellStyle name="20% - 강조색6 2 3 6 3" xfId="11788"/>
    <cellStyle name="20% - 강조색6 2 3 6 3 2" xfId="11789"/>
    <cellStyle name="20% - 강조색6 2 3 6 3 3" xfId="11790"/>
    <cellStyle name="20% - 강조색6 2 3 6 3 4" xfId="11791"/>
    <cellStyle name="20% - 강조색6 2 3 6 3 5" xfId="11792"/>
    <cellStyle name="20% - 강조색6 2 3 6 4" xfId="11793"/>
    <cellStyle name="20% - 강조색6 2 3 6 5" xfId="11794"/>
    <cellStyle name="20% - 강조색6 2 3 6 6" xfId="11795"/>
    <cellStyle name="20% - 강조색6 2 3 6 7" xfId="11796"/>
    <cellStyle name="20% - 강조색6 2 3 7" xfId="11797"/>
    <cellStyle name="20% - 강조색6 2 3 7 2" xfId="11798"/>
    <cellStyle name="20% - 강조색6 2 3 7 2 2" xfId="11799"/>
    <cellStyle name="20% - 강조색6 2 3 7 2 3" xfId="11800"/>
    <cellStyle name="20% - 강조색6 2 3 7 2 4" xfId="11801"/>
    <cellStyle name="20% - 강조색6 2 3 7 2 5" xfId="11802"/>
    <cellStyle name="20% - 강조색6 2 3 7 3" xfId="11803"/>
    <cellStyle name="20% - 강조색6 2 3 7 4" xfId="11804"/>
    <cellStyle name="20% - 강조색6 2 3 7 5" xfId="11805"/>
    <cellStyle name="20% - 강조색6 2 3 7 6" xfId="11806"/>
    <cellStyle name="20% - 강조색6 2 3 8" xfId="11807"/>
    <cellStyle name="20% - 강조색6 2 3 8 2" xfId="11808"/>
    <cellStyle name="20% - 강조색6 2 3 8 3" xfId="11809"/>
    <cellStyle name="20% - 강조색6 2 3 8 4" xfId="11810"/>
    <cellStyle name="20% - 강조색6 2 3 8 5" xfId="11811"/>
    <cellStyle name="20% - 강조색6 2 3 9" xfId="11812"/>
    <cellStyle name="20% - 강조색6 2 30" xfId="11813"/>
    <cellStyle name="20% - 강조색6 2 31" xfId="11814"/>
    <cellStyle name="20% - 강조색6 2 32" xfId="11815"/>
    <cellStyle name="20% - 강조색6 2 33" xfId="11816"/>
    <cellStyle name="20% - 강조색6 2 34" xfId="11817"/>
    <cellStyle name="20% - 강조색6 2 35" xfId="11818"/>
    <cellStyle name="20% - 강조색6 2 36" xfId="11819"/>
    <cellStyle name="20% - 강조색6 2 37" xfId="11820"/>
    <cellStyle name="20% - 강조색6 2 38" xfId="11821"/>
    <cellStyle name="20% - 강조색6 2 39" xfId="11822"/>
    <cellStyle name="20% - 강조색6 2 4" xfId="11823"/>
    <cellStyle name="20% - 강조색6 2 4 10" xfId="11824"/>
    <cellStyle name="20% - 강조색6 2 4 2" xfId="11825"/>
    <cellStyle name="20% - 강조색6 2 4 2 2" xfId="11826"/>
    <cellStyle name="20% - 강조색6 2 4 2 2 2" xfId="11827"/>
    <cellStyle name="20% - 강조색6 2 4 2 2 2 2" xfId="11828"/>
    <cellStyle name="20% - 강조색6 2 4 2 2 2 2 2" xfId="11829"/>
    <cellStyle name="20% - 강조색6 2 4 2 2 2 2 3" xfId="11830"/>
    <cellStyle name="20% - 강조색6 2 4 2 2 2 2 4" xfId="11831"/>
    <cellStyle name="20% - 강조색6 2 4 2 2 2 2 5" xfId="11832"/>
    <cellStyle name="20% - 강조색6 2 4 2 2 2 3" xfId="11833"/>
    <cellStyle name="20% - 강조색6 2 4 2 2 2 4" xfId="11834"/>
    <cellStyle name="20% - 강조색6 2 4 2 2 2 5" xfId="11835"/>
    <cellStyle name="20% - 강조색6 2 4 2 2 2 6" xfId="11836"/>
    <cellStyle name="20% - 강조색6 2 4 2 2 3" xfId="11837"/>
    <cellStyle name="20% - 강조색6 2 4 2 2 3 2" xfId="11838"/>
    <cellStyle name="20% - 강조색6 2 4 2 2 3 2 2" xfId="11839"/>
    <cellStyle name="20% - 강조색6 2 4 2 2 3 2 3" xfId="11840"/>
    <cellStyle name="20% - 강조색6 2 4 2 2 3 2 4" xfId="11841"/>
    <cellStyle name="20% - 강조색6 2 4 2 2 3 2 5" xfId="11842"/>
    <cellStyle name="20% - 강조색6 2 4 2 2 3 3" xfId="11843"/>
    <cellStyle name="20% - 강조색6 2 4 2 2 3 4" xfId="11844"/>
    <cellStyle name="20% - 강조색6 2 4 2 2 3 5" xfId="11845"/>
    <cellStyle name="20% - 강조색6 2 4 2 2 3 6" xfId="11846"/>
    <cellStyle name="20% - 강조색6 2 4 2 2 4" xfId="11847"/>
    <cellStyle name="20% - 강조색6 2 4 2 2 4 2" xfId="11848"/>
    <cellStyle name="20% - 강조색6 2 4 2 2 4 3" xfId="11849"/>
    <cellStyle name="20% - 강조색6 2 4 2 2 4 4" xfId="11850"/>
    <cellStyle name="20% - 강조색6 2 4 2 2 4 5" xfId="11851"/>
    <cellStyle name="20% - 강조색6 2 4 2 2 5" xfId="11852"/>
    <cellStyle name="20% - 강조색6 2 4 2 2 6" xfId="11853"/>
    <cellStyle name="20% - 강조색6 2 4 2 2 7" xfId="11854"/>
    <cellStyle name="20% - 강조색6 2 4 2 2 8" xfId="11855"/>
    <cellStyle name="20% - 강조색6 2 4 2 3" xfId="11856"/>
    <cellStyle name="20% - 강조색6 2 4 2 3 2" xfId="11857"/>
    <cellStyle name="20% - 강조색6 2 4 2 3 2 2" xfId="11858"/>
    <cellStyle name="20% - 강조색6 2 4 2 3 2 3" xfId="11859"/>
    <cellStyle name="20% - 강조색6 2 4 2 3 2 4" xfId="11860"/>
    <cellStyle name="20% - 강조색6 2 4 2 3 2 5" xfId="11861"/>
    <cellStyle name="20% - 강조색6 2 4 2 3 3" xfId="11862"/>
    <cellStyle name="20% - 강조색6 2 4 2 3 4" xfId="11863"/>
    <cellStyle name="20% - 강조색6 2 4 2 3 5" xfId="11864"/>
    <cellStyle name="20% - 강조색6 2 4 2 3 6" xfId="11865"/>
    <cellStyle name="20% - 강조색6 2 4 2 4" xfId="11866"/>
    <cellStyle name="20% - 강조색6 2 4 2 4 2" xfId="11867"/>
    <cellStyle name="20% - 강조색6 2 4 2 4 2 2" xfId="11868"/>
    <cellStyle name="20% - 강조색6 2 4 2 4 2 3" xfId="11869"/>
    <cellStyle name="20% - 강조색6 2 4 2 4 2 4" xfId="11870"/>
    <cellStyle name="20% - 강조색6 2 4 2 4 2 5" xfId="11871"/>
    <cellStyle name="20% - 강조색6 2 4 2 4 3" xfId="11872"/>
    <cellStyle name="20% - 강조색6 2 4 2 4 4" xfId="11873"/>
    <cellStyle name="20% - 강조색6 2 4 2 4 5" xfId="11874"/>
    <cellStyle name="20% - 강조색6 2 4 2 4 6" xfId="11875"/>
    <cellStyle name="20% - 강조색6 2 4 2 5" xfId="11876"/>
    <cellStyle name="20% - 강조색6 2 4 2 5 2" xfId="11877"/>
    <cellStyle name="20% - 강조색6 2 4 2 5 3" xfId="11878"/>
    <cellStyle name="20% - 강조색6 2 4 2 5 4" xfId="11879"/>
    <cellStyle name="20% - 강조색6 2 4 2 5 5" xfId="11880"/>
    <cellStyle name="20% - 강조색6 2 4 2 6" xfId="11881"/>
    <cellStyle name="20% - 강조색6 2 4 2 7" xfId="11882"/>
    <cellStyle name="20% - 강조색6 2 4 2 8" xfId="11883"/>
    <cellStyle name="20% - 강조색6 2 4 2 9" xfId="11884"/>
    <cellStyle name="20% - 강조색6 2 4 3" xfId="11885"/>
    <cellStyle name="20% - 강조색6 2 4 3 2" xfId="11886"/>
    <cellStyle name="20% - 강조색6 2 4 3 2 2" xfId="11887"/>
    <cellStyle name="20% - 강조색6 2 4 3 2 2 2" xfId="11888"/>
    <cellStyle name="20% - 강조색6 2 4 3 2 2 3" xfId="11889"/>
    <cellStyle name="20% - 강조색6 2 4 3 2 2 4" xfId="11890"/>
    <cellStyle name="20% - 강조색6 2 4 3 2 2 5" xfId="11891"/>
    <cellStyle name="20% - 강조색6 2 4 3 2 3" xfId="11892"/>
    <cellStyle name="20% - 강조색6 2 4 3 2 4" xfId="11893"/>
    <cellStyle name="20% - 강조색6 2 4 3 2 5" xfId="11894"/>
    <cellStyle name="20% - 강조색6 2 4 3 2 6" xfId="11895"/>
    <cellStyle name="20% - 강조색6 2 4 3 3" xfId="11896"/>
    <cellStyle name="20% - 강조색6 2 4 3 3 2" xfId="11897"/>
    <cellStyle name="20% - 강조색6 2 4 3 3 2 2" xfId="11898"/>
    <cellStyle name="20% - 강조색6 2 4 3 3 2 3" xfId="11899"/>
    <cellStyle name="20% - 강조색6 2 4 3 3 2 4" xfId="11900"/>
    <cellStyle name="20% - 강조색6 2 4 3 3 2 5" xfId="11901"/>
    <cellStyle name="20% - 강조색6 2 4 3 3 3" xfId="11902"/>
    <cellStyle name="20% - 강조색6 2 4 3 3 4" xfId="11903"/>
    <cellStyle name="20% - 강조색6 2 4 3 3 5" xfId="11904"/>
    <cellStyle name="20% - 강조색6 2 4 3 3 6" xfId="11905"/>
    <cellStyle name="20% - 강조색6 2 4 3 4" xfId="11906"/>
    <cellStyle name="20% - 강조색6 2 4 3 4 2" xfId="11907"/>
    <cellStyle name="20% - 강조색6 2 4 3 4 3" xfId="11908"/>
    <cellStyle name="20% - 강조색6 2 4 3 4 4" xfId="11909"/>
    <cellStyle name="20% - 강조색6 2 4 3 4 5" xfId="11910"/>
    <cellStyle name="20% - 강조색6 2 4 3 5" xfId="11911"/>
    <cellStyle name="20% - 강조색6 2 4 3 6" xfId="11912"/>
    <cellStyle name="20% - 강조색6 2 4 3 7" xfId="11913"/>
    <cellStyle name="20% - 강조색6 2 4 3 8" xfId="11914"/>
    <cellStyle name="20% - 강조색6 2 4 4" xfId="11915"/>
    <cellStyle name="20% - 강조색6 2 4 4 2" xfId="11916"/>
    <cellStyle name="20% - 강조색6 2 4 4 2 2" xfId="11917"/>
    <cellStyle name="20% - 강조색6 2 4 4 2 2 2" xfId="11918"/>
    <cellStyle name="20% - 강조색6 2 4 4 2 2 3" xfId="11919"/>
    <cellStyle name="20% - 강조색6 2 4 4 2 2 4" xfId="11920"/>
    <cellStyle name="20% - 강조색6 2 4 4 2 2 5" xfId="11921"/>
    <cellStyle name="20% - 강조색6 2 4 4 2 3" xfId="11922"/>
    <cellStyle name="20% - 강조색6 2 4 4 2 4" xfId="11923"/>
    <cellStyle name="20% - 강조색6 2 4 4 2 5" xfId="11924"/>
    <cellStyle name="20% - 강조색6 2 4 4 2 6" xfId="11925"/>
    <cellStyle name="20% - 강조색6 2 4 4 3" xfId="11926"/>
    <cellStyle name="20% - 강조색6 2 4 4 3 2" xfId="11927"/>
    <cellStyle name="20% - 강조색6 2 4 4 3 3" xfId="11928"/>
    <cellStyle name="20% - 강조색6 2 4 4 3 4" xfId="11929"/>
    <cellStyle name="20% - 강조색6 2 4 4 3 5" xfId="11930"/>
    <cellStyle name="20% - 강조색6 2 4 4 4" xfId="11931"/>
    <cellStyle name="20% - 강조색6 2 4 4 5" xfId="11932"/>
    <cellStyle name="20% - 강조색6 2 4 4 6" xfId="11933"/>
    <cellStyle name="20% - 강조색6 2 4 4 7" xfId="11934"/>
    <cellStyle name="20% - 강조색6 2 4 5" xfId="11935"/>
    <cellStyle name="20% - 강조색6 2 4 5 2" xfId="11936"/>
    <cellStyle name="20% - 강조색6 2 4 5 2 2" xfId="11937"/>
    <cellStyle name="20% - 강조색6 2 4 5 2 3" xfId="11938"/>
    <cellStyle name="20% - 강조색6 2 4 5 2 4" xfId="11939"/>
    <cellStyle name="20% - 강조색6 2 4 5 2 5" xfId="11940"/>
    <cellStyle name="20% - 강조색6 2 4 5 3" xfId="11941"/>
    <cellStyle name="20% - 강조색6 2 4 5 4" xfId="11942"/>
    <cellStyle name="20% - 강조색6 2 4 5 5" xfId="11943"/>
    <cellStyle name="20% - 강조색6 2 4 5 6" xfId="11944"/>
    <cellStyle name="20% - 강조색6 2 4 6" xfId="11945"/>
    <cellStyle name="20% - 강조색6 2 4 6 2" xfId="11946"/>
    <cellStyle name="20% - 강조색6 2 4 6 3" xfId="11947"/>
    <cellStyle name="20% - 강조색6 2 4 6 4" xfId="11948"/>
    <cellStyle name="20% - 강조색6 2 4 6 5" xfId="11949"/>
    <cellStyle name="20% - 강조색6 2 4 7" xfId="11950"/>
    <cellStyle name="20% - 강조색6 2 4 8" xfId="11951"/>
    <cellStyle name="20% - 강조색6 2 4 9" xfId="11952"/>
    <cellStyle name="20% - 강조색6 2 40" xfId="11953"/>
    <cellStyle name="20% - 강조색6 2 41" xfId="11954"/>
    <cellStyle name="20% - 강조색6 2 42" xfId="11955"/>
    <cellStyle name="20% - 강조색6 2 43" xfId="11956"/>
    <cellStyle name="20% - 강조색6 2 44" xfId="11957"/>
    <cellStyle name="20% - 강조색6 2 45" xfId="11958"/>
    <cellStyle name="20% - 강조색6 2 46" xfId="11959"/>
    <cellStyle name="20% - 강조색6 2 47" xfId="11960"/>
    <cellStyle name="20% - 강조색6 2 48" xfId="11961"/>
    <cellStyle name="20% - 강조색6 2 5" xfId="11962"/>
    <cellStyle name="20% - 강조색6 2 5 2" xfId="11963"/>
    <cellStyle name="20% - 강조색6 2 5 2 2" xfId="11964"/>
    <cellStyle name="20% - 강조색6 2 5 2 2 2" xfId="11965"/>
    <cellStyle name="20% - 강조색6 2 5 2 2 2 2" xfId="11966"/>
    <cellStyle name="20% - 강조색6 2 5 2 2 2 3" xfId="11967"/>
    <cellStyle name="20% - 강조색6 2 5 2 2 2 4" xfId="11968"/>
    <cellStyle name="20% - 강조색6 2 5 2 2 2 5" xfId="11969"/>
    <cellStyle name="20% - 강조색6 2 5 2 2 3" xfId="11970"/>
    <cellStyle name="20% - 강조색6 2 5 2 2 4" xfId="11971"/>
    <cellStyle name="20% - 강조색6 2 5 2 2 5" xfId="11972"/>
    <cellStyle name="20% - 강조색6 2 5 2 2 6" xfId="11973"/>
    <cellStyle name="20% - 강조색6 2 5 2 3" xfId="11974"/>
    <cellStyle name="20% - 강조색6 2 5 2 3 2" xfId="11975"/>
    <cellStyle name="20% - 강조색6 2 5 2 3 2 2" xfId="11976"/>
    <cellStyle name="20% - 강조색6 2 5 2 3 2 3" xfId="11977"/>
    <cellStyle name="20% - 강조색6 2 5 2 3 2 4" xfId="11978"/>
    <cellStyle name="20% - 강조색6 2 5 2 3 2 5" xfId="11979"/>
    <cellStyle name="20% - 강조색6 2 5 2 3 3" xfId="11980"/>
    <cellStyle name="20% - 강조색6 2 5 2 3 4" xfId="11981"/>
    <cellStyle name="20% - 강조색6 2 5 2 3 5" xfId="11982"/>
    <cellStyle name="20% - 강조색6 2 5 2 3 6" xfId="11983"/>
    <cellStyle name="20% - 강조색6 2 5 2 4" xfId="11984"/>
    <cellStyle name="20% - 강조색6 2 5 2 4 2" xfId="11985"/>
    <cellStyle name="20% - 강조색6 2 5 2 4 3" xfId="11986"/>
    <cellStyle name="20% - 강조색6 2 5 2 4 4" xfId="11987"/>
    <cellStyle name="20% - 강조색6 2 5 2 4 5" xfId="11988"/>
    <cellStyle name="20% - 강조색6 2 5 2 5" xfId="11989"/>
    <cellStyle name="20% - 강조색6 2 5 2 6" xfId="11990"/>
    <cellStyle name="20% - 강조색6 2 5 2 7" xfId="11991"/>
    <cellStyle name="20% - 강조색6 2 5 2 8" xfId="11992"/>
    <cellStyle name="20% - 강조색6 2 5 3" xfId="11993"/>
    <cellStyle name="20% - 강조색6 2 5 3 2" xfId="11994"/>
    <cellStyle name="20% - 강조색6 2 5 3 2 2" xfId="11995"/>
    <cellStyle name="20% - 강조색6 2 5 3 2 3" xfId="11996"/>
    <cellStyle name="20% - 강조색6 2 5 3 2 4" xfId="11997"/>
    <cellStyle name="20% - 강조색6 2 5 3 2 5" xfId="11998"/>
    <cellStyle name="20% - 강조색6 2 5 3 3" xfId="11999"/>
    <cellStyle name="20% - 강조색6 2 5 3 4" xfId="12000"/>
    <cellStyle name="20% - 강조색6 2 5 3 5" xfId="12001"/>
    <cellStyle name="20% - 강조색6 2 5 3 6" xfId="12002"/>
    <cellStyle name="20% - 강조색6 2 5 4" xfId="12003"/>
    <cellStyle name="20% - 강조색6 2 5 4 2" xfId="12004"/>
    <cellStyle name="20% - 강조색6 2 5 4 2 2" xfId="12005"/>
    <cellStyle name="20% - 강조색6 2 5 4 2 3" xfId="12006"/>
    <cellStyle name="20% - 강조색6 2 5 4 2 4" xfId="12007"/>
    <cellStyle name="20% - 강조색6 2 5 4 2 5" xfId="12008"/>
    <cellStyle name="20% - 강조색6 2 5 4 3" xfId="12009"/>
    <cellStyle name="20% - 강조색6 2 5 4 4" xfId="12010"/>
    <cellStyle name="20% - 강조색6 2 5 4 5" xfId="12011"/>
    <cellStyle name="20% - 강조색6 2 5 4 6" xfId="12012"/>
    <cellStyle name="20% - 강조색6 2 5 5" xfId="12013"/>
    <cellStyle name="20% - 강조색6 2 5 5 2" xfId="12014"/>
    <cellStyle name="20% - 강조색6 2 5 5 3" xfId="12015"/>
    <cellStyle name="20% - 강조색6 2 5 5 4" xfId="12016"/>
    <cellStyle name="20% - 강조색6 2 5 5 5" xfId="12017"/>
    <cellStyle name="20% - 강조색6 2 5 6" xfId="12018"/>
    <cellStyle name="20% - 강조색6 2 5 7" xfId="12019"/>
    <cellStyle name="20% - 강조색6 2 5 8" xfId="12020"/>
    <cellStyle name="20% - 강조색6 2 5 9" xfId="12021"/>
    <cellStyle name="20% - 강조색6 2 6" xfId="12022"/>
    <cellStyle name="20% - 강조색6 2 6 2" xfId="12023"/>
    <cellStyle name="20% - 강조색6 2 6 2 2" xfId="12024"/>
    <cellStyle name="20% - 강조색6 2 6 2 2 2" xfId="12025"/>
    <cellStyle name="20% - 강조색6 2 6 2 2 2 2" xfId="12026"/>
    <cellStyle name="20% - 강조색6 2 6 2 2 2 3" xfId="12027"/>
    <cellStyle name="20% - 강조색6 2 6 2 2 2 4" xfId="12028"/>
    <cellStyle name="20% - 강조색6 2 6 2 2 2 5" xfId="12029"/>
    <cellStyle name="20% - 강조색6 2 6 2 2 3" xfId="12030"/>
    <cellStyle name="20% - 강조색6 2 6 2 2 4" xfId="12031"/>
    <cellStyle name="20% - 강조색6 2 6 2 2 5" xfId="12032"/>
    <cellStyle name="20% - 강조색6 2 6 2 2 6" xfId="12033"/>
    <cellStyle name="20% - 강조색6 2 6 2 3" xfId="12034"/>
    <cellStyle name="20% - 강조색6 2 6 2 3 2" xfId="12035"/>
    <cellStyle name="20% - 강조색6 2 6 2 3 2 2" xfId="12036"/>
    <cellStyle name="20% - 강조색6 2 6 2 3 2 3" xfId="12037"/>
    <cellStyle name="20% - 강조색6 2 6 2 3 2 4" xfId="12038"/>
    <cellStyle name="20% - 강조색6 2 6 2 3 2 5" xfId="12039"/>
    <cellStyle name="20% - 강조색6 2 6 2 3 3" xfId="12040"/>
    <cellStyle name="20% - 강조색6 2 6 2 3 4" xfId="12041"/>
    <cellStyle name="20% - 강조색6 2 6 2 3 5" xfId="12042"/>
    <cellStyle name="20% - 강조색6 2 6 2 3 6" xfId="12043"/>
    <cellStyle name="20% - 강조색6 2 6 2 4" xfId="12044"/>
    <cellStyle name="20% - 강조색6 2 6 2 4 2" xfId="12045"/>
    <cellStyle name="20% - 강조색6 2 6 2 4 3" xfId="12046"/>
    <cellStyle name="20% - 강조색6 2 6 2 4 4" xfId="12047"/>
    <cellStyle name="20% - 강조색6 2 6 2 4 5" xfId="12048"/>
    <cellStyle name="20% - 강조색6 2 6 2 5" xfId="12049"/>
    <cellStyle name="20% - 강조색6 2 6 2 6" xfId="12050"/>
    <cellStyle name="20% - 강조색6 2 6 2 7" xfId="12051"/>
    <cellStyle name="20% - 강조색6 2 6 2 8" xfId="12052"/>
    <cellStyle name="20% - 강조색6 2 6 3" xfId="12053"/>
    <cellStyle name="20% - 강조색6 2 6 3 2" xfId="12054"/>
    <cellStyle name="20% - 강조색6 2 6 3 2 2" xfId="12055"/>
    <cellStyle name="20% - 강조색6 2 6 3 2 3" xfId="12056"/>
    <cellStyle name="20% - 강조색6 2 6 3 2 4" xfId="12057"/>
    <cellStyle name="20% - 강조색6 2 6 3 2 5" xfId="12058"/>
    <cellStyle name="20% - 강조색6 2 6 3 3" xfId="12059"/>
    <cellStyle name="20% - 강조색6 2 6 3 4" xfId="12060"/>
    <cellStyle name="20% - 강조색6 2 6 3 5" xfId="12061"/>
    <cellStyle name="20% - 강조색6 2 6 3 6" xfId="12062"/>
    <cellStyle name="20% - 강조색6 2 6 4" xfId="12063"/>
    <cellStyle name="20% - 강조색6 2 6 4 2" xfId="12064"/>
    <cellStyle name="20% - 강조색6 2 6 4 2 2" xfId="12065"/>
    <cellStyle name="20% - 강조색6 2 6 4 2 3" xfId="12066"/>
    <cellStyle name="20% - 강조색6 2 6 4 2 4" xfId="12067"/>
    <cellStyle name="20% - 강조색6 2 6 4 2 5" xfId="12068"/>
    <cellStyle name="20% - 강조색6 2 6 4 3" xfId="12069"/>
    <cellStyle name="20% - 강조색6 2 6 4 4" xfId="12070"/>
    <cellStyle name="20% - 강조색6 2 6 4 5" xfId="12071"/>
    <cellStyle name="20% - 강조색6 2 6 4 6" xfId="12072"/>
    <cellStyle name="20% - 강조색6 2 6 5" xfId="12073"/>
    <cellStyle name="20% - 강조색6 2 6 5 2" xfId="12074"/>
    <cellStyle name="20% - 강조색6 2 6 5 3" xfId="12075"/>
    <cellStyle name="20% - 강조색6 2 6 5 4" xfId="12076"/>
    <cellStyle name="20% - 강조색6 2 6 5 5" xfId="12077"/>
    <cellStyle name="20% - 강조색6 2 6 6" xfId="12078"/>
    <cellStyle name="20% - 강조색6 2 6 7" xfId="12079"/>
    <cellStyle name="20% - 강조색6 2 6 8" xfId="12080"/>
    <cellStyle name="20% - 강조색6 2 6 9" xfId="12081"/>
    <cellStyle name="20% - 강조색6 2 7" xfId="12082"/>
    <cellStyle name="20% - 강조색6 2 7 2" xfId="12083"/>
    <cellStyle name="20% - 강조색6 2 7 2 2" xfId="12084"/>
    <cellStyle name="20% - 강조색6 2 7 2 2 2" xfId="12085"/>
    <cellStyle name="20% - 강조색6 2 7 2 2 3" xfId="12086"/>
    <cellStyle name="20% - 강조색6 2 7 2 2 4" xfId="12087"/>
    <cellStyle name="20% - 강조색6 2 7 2 2 5" xfId="12088"/>
    <cellStyle name="20% - 강조색6 2 7 2 3" xfId="12089"/>
    <cellStyle name="20% - 강조색6 2 7 2 4" xfId="12090"/>
    <cellStyle name="20% - 강조색6 2 7 2 5" xfId="12091"/>
    <cellStyle name="20% - 강조색6 2 7 2 6" xfId="12092"/>
    <cellStyle name="20% - 강조색6 2 7 3" xfId="12093"/>
    <cellStyle name="20% - 강조색6 2 7 3 2" xfId="12094"/>
    <cellStyle name="20% - 강조색6 2 7 3 2 2" xfId="12095"/>
    <cellStyle name="20% - 강조색6 2 7 3 2 3" xfId="12096"/>
    <cellStyle name="20% - 강조색6 2 7 3 2 4" xfId="12097"/>
    <cellStyle name="20% - 강조색6 2 7 3 2 5" xfId="12098"/>
    <cellStyle name="20% - 강조색6 2 7 3 3" xfId="12099"/>
    <cellStyle name="20% - 강조색6 2 7 3 4" xfId="12100"/>
    <cellStyle name="20% - 강조색6 2 7 3 5" xfId="12101"/>
    <cellStyle name="20% - 강조색6 2 7 3 6" xfId="12102"/>
    <cellStyle name="20% - 강조색6 2 7 4" xfId="12103"/>
    <cellStyle name="20% - 강조색6 2 7 4 2" xfId="12104"/>
    <cellStyle name="20% - 강조색6 2 7 4 3" xfId="12105"/>
    <cellStyle name="20% - 강조색6 2 7 4 4" xfId="12106"/>
    <cellStyle name="20% - 강조색6 2 7 4 5" xfId="12107"/>
    <cellStyle name="20% - 강조색6 2 7 5" xfId="12108"/>
    <cellStyle name="20% - 강조색6 2 7 6" xfId="12109"/>
    <cellStyle name="20% - 강조색6 2 7 7" xfId="12110"/>
    <cellStyle name="20% - 강조색6 2 7 8" xfId="12111"/>
    <cellStyle name="20% - 강조색6 2 8" xfId="12112"/>
    <cellStyle name="20% - 강조색6 2 8 2" xfId="12113"/>
    <cellStyle name="20% - 강조색6 2 8 2 2" xfId="12114"/>
    <cellStyle name="20% - 강조색6 2 8 2 2 2" xfId="12115"/>
    <cellStyle name="20% - 강조색6 2 8 2 2 3" xfId="12116"/>
    <cellStyle name="20% - 강조색6 2 8 2 2 4" xfId="12117"/>
    <cellStyle name="20% - 강조색6 2 8 2 2 5" xfId="12118"/>
    <cellStyle name="20% - 강조색6 2 8 2 3" xfId="12119"/>
    <cellStyle name="20% - 강조색6 2 8 2 4" xfId="12120"/>
    <cellStyle name="20% - 강조색6 2 8 2 5" xfId="12121"/>
    <cellStyle name="20% - 강조색6 2 8 2 6" xfId="12122"/>
    <cellStyle name="20% - 강조색6 2 8 3" xfId="12123"/>
    <cellStyle name="20% - 강조색6 2 8 3 2" xfId="12124"/>
    <cellStyle name="20% - 강조색6 2 8 3 3" xfId="12125"/>
    <cellStyle name="20% - 강조색6 2 8 3 4" xfId="12126"/>
    <cellStyle name="20% - 강조색6 2 8 3 5" xfId="12127"/>
    <cellStyle name="20% - 강조색6 2 8 4" xfId="12128"/>
    <cellStyle name="20% - 강조색6 2 8 5" xfId="12129"/>
    <cellStyle name="20% - 강조색6 2 8 6" xfId="12130"/>
    <cellStyle name="20% - 강조색6 2 8 7" xfId="12131"/>
    <cellStyle name="20% - 강조색6 2 9" xfId="12132"/>
    <cellStyle name="20% - 강조색6 2 9 2" xfId="12133"/>
    <cellStyle name="20% - 강조색6 2 9 2 2" xfId="12134"/>
    <cellStyle name="20% - 강조색6 2 9 2 3" xfId="12135"/>
    <cellStyle name="20% - 강조색6 2 9 2 4" xfId="12136"/>
    <cellStyle name="20% - 강조색6 2 9 2 5" xfId="12137"/>
    <cellStyle name="20% - 강조색6 2 9 3" xfId="12138"/>
    <cellStyle name="20% - 강조색6 2 9 4" xfId="12139"/>
    <cellStyle name="20% - 강조색6 2 9 5" xfId="12140"/>
    <cellStyle name="20% - 강조색6 2 9 6" xfId="12141"/>
    <cellStyle name="20% - 강조색6 3" xfId="12142"/>
    <cellStyle name="20% - 강조색6 3 10" xfId="12143"/>
    <cellStyle name="20% - 강조색6 3 11" xfId="12144"/>
    <cellStyle name="20% - 강조색6 3 12" xfId="12145"/>
    <cellStyle name="20% - 강조색6 3 2" xfId="12146"/>
    <cellStyle name="20% - 강조색6 3 3" xfId="12147"/>
    <cellStyle name="20% - 강조색6 3 3 10" xfId="12148"/>
    <cellStyle name="20% - 강조색6 3 3 2" xfId="12149"/>
    <cellStyle name="20% - 강조색6 3 3 2 2" xfId="12150"/>
    <cellStyle name="20% - 강조색6 3 3 2 2 2" xfId="12151"/>
    <cellStyle name="20% - 강조색6 3 3 2 2 2 2" xfId="12152"/>
    <cellStyle name="20% - 강조색6 3 3 2 2 2 2 2" xfId="12153"/>
    <cellStyle name="20% - 강조색6 3 3 2 2 2 2 3" xfId="12154"/>
    <cellStyle name="20% - 강조색6 3 3 2 2 2 2 4" xfId="12155"/>
    <cellStyle name="20% - 강조색6 3 3 2 2 2 2 5" xfId="12156"/>
    <cellStyle name="20% - 강조색6 3 3 2 2 2 3" xfId="12157"/>
    <cellStyle name="20% - 강조색6 3 3 2 2 2 4" xfId="12158"/>
    <cellStyle name="20% - 강조색6 3 3 2 2 2 5" xfId="12159"/>
    <cellStyle name="20% - 강조색6 3 3 2 2 2 6" xfId="12160"/>
    <cellStyle name="20% - 강조색6 3 3 2 2 3" xfId="12161"/>
    <cellStyle name="20% - 강조색6 3 3 2 2 3 2" xfId="12162"/>
    <cellStyle name="20% - 강조색6 3 3 2 2 3 2 2" xfId="12163"/>
    <cellStyle name="20% - 강조색6 3 3 2 2 3 2 3" xfId="12164"/>
    <cellStyle name="20% - 강조색6 3 3 2 2 3 2 4" xfId="12165"/>
    <cellStyle name="20% - 강조색6 3 3 2 2 3 2 5" xfId="12166"/>
    <cellStyle name="20% - 강조색6 3 3 2 2 3 3" xfId="12167"/>
    <cellStyle name="20% - 강조색6 3 3 2 2 3 4" xfId="12168"/>
    <cellStyle name="20% - 강조색6 3 3 2 2 3 5" xfId="12169"/>
    <cellStyle name="20% - 강조색6 3 3 2 2 3 6" xfId="12170"/>
    <cellStyle name="20% - 강조색6 3 3 2 2 4" xfId="12171"/>
    <cellStyle name="20% - 강조색6 3 3 2 2 4 2" xfId="12172"/>
    <cellStyle name="20% - 강조색6 3 3 2 2 4 3" xfId="12173"/>
    <cellStyle name="20% - 강조색6 3 3 2 2 4 4" xfId="12174"/>
    <cellStyle name="20% - 강조색6 3 3 2 2 4 5" xfId="12175"/>
    <cellStyle name="20% - 강조색6 3 3 2 2 5" xfId="12176"/>
    <cellStyle name="20% - 강조색6 3 3 2 2 6" xfId="12177"/>
    <cellStyle name="20% - 강조색6 3 3 2 2 7" xfId="12178"/>
    <cellStyle name="20% - 강조색6 3 3 2 2 8" xfId="12179"/>
    <cellStyle name="20% - 강조색6 3 3 2 3" xfId="12180"/>
    <cellStyle name="20% - 강조색6 3 3 2 3 2" xfId="12181"/>
    <cellStyle name="20% - 강조색6 3 3 2 3 2 2" xfId="12182"/>
    <cellStyle name="20% - 강조색6 3 3 2 3 2 3" xfId="12183"/>
    <cellStyle name="20% - 강조색6 3 3 2 3 2 4" xfId="12184"/>
    <cellStyle name="20% - 강조색6 3 3 2 3 2 5" xfId="12185"/>
    <cellStyle name="20% - 강조색6 3 3 2 3 3" xfId="12186"/>
    <cellStyle name="20% - 강조색6 3 3 2 3 4" xfId="12187"/>
    <cellStyle name="20% - 강조색6 3 3 2 3 5" xfId="12188"/>
    <cellStyle name="20% - 강조색6 3 3 2 3 6" xfId="12189"/>
    <cellStyle name="20% - 강조색6 3 3 2 4" xfId="12190"/>
    <cellStyle name="20% - 강조색6 3 3 2 4 2" xfId="12191"/>
    <cellStyle name="20% - 강조색6 3 3 2 4 2 2" xfId="12192"/>
    <cellStyle name="20% - 강조색6 3 3 2 4 2 3" xfId="12193"/>
    <cellStyle name="20% - 강조색6 3 3 2 4 2 4" xfId="12194"/>
    <cellStyle name="20% - 강조색6 3 3 2 4 2 5" xfId="12195"/>
    <cellStyle name="20% - 강조색6 3 3 2 4 3" xfId="12196"/>
    <cellStyle name="20% - 강조색6 3 3 2 4 4" xfId="12197"/>
    <cellStyle name="20% - 강조색6 3 3 2 4 5" xfId="12198"/>
    <cellStyle name="20% - 강조색6 3 3 2 4 6" xfId="12199"/>
    <cellStyle name="20% - 강조색6 3 3 2 5" xfId="12200"/>
    <cellStyle name="20% - 강조색6 3 3 2 5 2" xfId="12201"/>
    <cellStyle name="20% - 강조색6 3 3 2 5 3" xfId="12202"/>
    <cellStyle name="20% - 강조색6 3 3 2 5 4" xfId="12203"/>
    <cellStyle name="20% - 강조색6 3 3 2 5 5" xfId="12204"/>
    <cellStyle name="20% - 강조색6 3 3 2 6" xfId="12205"/>
    <cellStyle name="20% - 강조색6 3 3 2 7" xfId="12206"/>
    <cellStyle name="20% - 강조색6 3 3 2 8" xfId="12207"/>
    <cellStyle name="20% - 강조색6 3 3 2 9" xfId="12208"/>
    <cellStyle name="20% - 강조색6 3 3 3" xfId="12209"/>
    <cellStyle name="20% - 강조색6 3 3 3 2" xfId="12210"/>
    <cellStyle name="20% - 강조색6 3 3 3 2 2" xfId="12211"/>
    <cellStyle name="20% - 강조색6 3 3 3 2 2 2" xfId="12212"/>
    <cellStyle name="20% - 강조색6 3 3 3 2 2 3" xfId="12213"/>
    <cellStyle name="20% - 강조색6 3 3 3 2 2 4" xfId="12214"/>
    <cellStyle name="20% - 강조색6 3 3 3 2 2 5" xfId="12215"/>
    <cellStyle name="20% - 강조색6 3 3 3 2 3" xfId="12216"/>
    <cellStyle name="20% - 강조색6 3 3 3 2 4" xfId="12217"/>
    <cellStyle name="20% - 강조색6 3 3 3 2 5" xfId="12218"/>
    <cellStyle name="20% - 강조색6 3 3 3 2 6" xfId="12219"/>
    <cellStyle name="20% - 강조색6 3 3 3 3" xfId="12220"/>
    <cellStyle name="20% - 강조색6 3 3 3 3 2" xfId="12221"/>
    <cellStyle name="20% - 강조색6 3 3 3 3 2 2" xfId="12222"/>
    <cellStyle name="20% - 강조색6 3 3 3 3 2 3" xfId="12223"/>
    <cellStyle name="20% - 강조색6 3 3 3 3 2 4" xfId="12224"/>
    <cellStyle name="20% - 강조색6 3 3 3 3 2 5" xfId="12225"/>
    <cellStyle name="20% - 강조색6 3 3 3 3 3" xfId="12226"/>
    <cellStyle name="20% - 강조색6 3 3 3 3 4" xfId="12227"/>
    <cellStyle name="20% - 강조색6 3 3 3 3 5" xfId="12228"/>
    <cellStyle name="20% - 강조색6 3 3 3 3 6" xfId="12229"/>
    <cellStyle name="20% - 강조색6 3 3 3 4" xfId="12230"/>
    <cellStyle name="20% - 강조색6 3 3 3 4 2" xfId="12231"/>
    <cellStyle name="20% - 강조색6 3 3 3 4 3" xfId="12232"/>
    <cellStyle name="20% - 강조색6 3 3 3 4 4" xfId="12233"/>
    <cellStyle name="20% - 강조색6 3 3 3 4 5" xfId="12234"/>
    <cellStyle name="20% - 강조색6 3 3 3 5" xfId="12235"/>
    <cellStyle name="20% - 강조색6 3 3 3 6" xfId="12236"/>
    <cellStyle name="20% - 강조색6 3 3 3 7" xfId="12237"/>
    <cellStyle name="20% - 강조색6 3 3 3 8" xfId="12238"/>
    <cellStyle name="20% - 강조색6 3 3 4" xfId="12239"/>
    <cellStyle name="20% - 강조색6 3 3 4 2" xfId="12240"/>
    <cellStyle name="20% - 강조색6 3 3 4 2 2" xfId="12241"/>
    <cellStyle name="20% - 강조색6 3 3 4 2 2 2" xfId="12242"/>
    <cellStyle name="20% - 강조색6 3 3 4 2 2 3" xfId="12243"/>
    <cellStyle name="20% - 강조색6 3 3 4 2 2 4" xfId="12244"/>
    <cellStyle name="20% - 강조색6 3 3 4 2 2 5" xfId="12245"/>
    <cellStyle name="20% - 강조색6 3 3 4 2 3" xfId="12246"/>
    <cellStyle name="20% - 강조색6 3 3 4 2 4" xfId="12247"/>
    <cellStyle name="20% - 강조색6 3 3 4 2 5" xfId="12248"/>
    <cellStyle name="20% - 강조색6 3 3 4 2 6" xfId="12249"/>
    <cellStyle name="20% - 강조색6 3 3 4 3" xfId="12250"/>
    <cellStyle name="20% - 강조색6 3 3 4 3 2" xfId="12251"/>
    <cellStyle name="20% - 강조색6 3 3 4 3 3" xfId="12252"/>
    <cellStyle name="20% - 강조색6 3 3 4 3 4" xfId="12253"/>
    <cellStyle name="20% - 강조색6 3 3 4 3 5" xfId="12254"/>
    <cellStyle name="20% - 강조색6 3 3 4 4" xfId="12255"/>
    <cellStyle name="20% - 강조색6 3 3 4 5" xfId="12256"/>
    <cellStyle name="20% - 강조색6 3 3 4 6" xfId="12257"/>
    <cellStyle name="20% - 강조색6 3 3 4 7" xfId="12258"/>
    <cellStyle name="20% - 강조색6 3 3 5" xfId="12259"/>
    <cellStyle name="20% - 강조색6 3 3 5 2" xfId="12260"/>
    <cellStyle name="20% - 강조색6 3 3 5 2 2" xfId="12261"/>
    <cellStyle name="20% - 강조색6 3 3 5 2 3" xfId="12262"/>
    <cellStyle name="20% - 강조색6 3 3 5 2 4" xfId="12263"/>
    <cellStyle name="20% - 강조색6 3 3 5 2 5" xfId="12264"/>
    <cellStyle name="20% - 강조색6 3 3 5 3" xfId="12265"/>
    <cellStyle name="20% - 강조색6 3 3 5 4" xfId="12266"/>
    <cellStyle name="20% - 강조색6 3 3 5 5" xfId="12267"/>
    <cellStyle name="20% - 강조색6 3 3 5 6" xfId="12268"/>
    <cellStyle name="20% - 강조색6 3 3 6" xfId="12269"/>
    <cellStyle name="20% - 강조색6 3 3 6 2" xfId="12270"/>
    <cellStyle name="20% - 강조색6 3 3 6 3" xfId="12271"/>
    <cellStyle name="20% - 강조색6 3 3 6 4" xfId="12272"/>
    <cellStyle name="20% - 강조색6 3 3 6 5" xfId="12273"/>
    <cellStyle name="20% - 강조색6 3 3 7" xfId="12274"/>
    <cellStyle name="20% - 강조색6 3 3 8" xfId="12275"/>
    <cellStyle name="20% - 강조색6 3 3 9" xfId="12276"/>
    <cellStyle name="20% - 강조색6 3 4" xfId="12277"/>
    <cellStyle name="20% - 강조색6 3 4 2" xfId="12278"/>
    <cellStyle name="20% - 강조색6 3 4 2 2" xfId="12279"/>
    <cellStyle name="20% - 강조색6 3 4 2 2 2" xfId="12280"/>
    <cellStyle name="20% - 강조색6 3 4 2 2 2 2" xfId="12281"/>
    <cellStyle name="20% - 강조색6 3 4 2 2 2 3" xfId="12282"/>
    <cellStyle name="20% - 강조색6 3 4 2 2 2 4" xfId="12283"/>
    <cellStyle name="20% - 강조색6 3 4 2 2 2 5" xfId="12284"/>
    <cellStyle name="20% - 강조색6 3 4 2 2 3" xfId="12285"/>
    <cellStyle name="20% - 강조색6 3 4 2 2 4" xfId="12286"/>
    <cellStyle name="20% - 강조색6 3 4 2 2 5" xfId="12287"/>
    <cellStyle name="20% - 강조색6 3 4 2 2 6" xfId="12288"/>
    <cellStyle name="20% - 강조색6 3 4 2 3" xfId="12289"/>
    <cellStyle name="20% - 강조색6 3 4 2 3 2" xfId="12290"/>
    <cellStyle name="20% - 강조색6 3 4 2 3 2 2" xfId="12291"/>
    <cellStyle name="20% - 강조색6 3 4 2 3 2 3" xfId="12292"/>
    <cellStyle name="20% - 강조색6 3 4 2 3 2 4" xfId="12293"/>
    <cellStyle name="20% - 강조색6 3 4 2 3 2 5" xfId="12294"/>
    <cellStyle name="20% - 강조색6 3 4 2 3 3" xfId="12295"/>
    <cellStyle name="20% - 강조색6 3 4 2 3 4" xfId="12296"/>
    <cellStyle name="20% - 강조색6 3 4 2 3 5" xfId="12297"/>
    <cellStyle name="20% - 강조색6 3 4 2 3 6" xfId="12298"/>
    <cellStyle name="20% - 강조색6 3 4 2 4" xfId="12299"/>
    <cellStyle name="20% - 강조색6 3 4 2 4 2" xfId="12300"/>
    <cellStyle name="20% - 강조색6 3 4 2 4 3" xfId="12301"/>
    <cellStyle name="20% - 강조색6 3 4 2 4 4" xfId="12302"/>
    <cellStyle name="20% - 강조색6 3 4 2 4 5" xfId="12303"/>
    <cellStyle name="20% - 강조색6 3 4 2 5" xfId="12304"/>
    <cellStyle name="20% - 강조색6 3 4 2 6" xfId="12305"/>
    <cellStyle name="20% - 강조색6 3 4 2 7" xfId="12306"/>
    <cellStyle name="20% - 강조색6 3 4 2 8" xfId="12307"/>
    <cellStyle name="20% - 강조색6 3 4 3" xfId="12308"/>
    <cellStyle name="20% - 강조색6 3 4 3 2" xfId="12309"/>
    <cellStyle name="20% - 강조색6 3 4 3 2 2" xfId="12310"/>
    <cellStyle name="20% - 강조색6 3 4 3 2 3" xfId="12311"/>
    <cellStyle name="20% - 강조색6 3 4 3 2 4" xfId="12312"/>
    <cellStyle name="20% - 강조색6 3 4 3 2 5" xfId="12313"/>
    <cellStyle name="20% - 강조색6 3 4 3 3" xfId="12314"/>
    <cellStyle name="20% - 강조색6 3 4 3 4" xfId="12315"/>
    <cellStyle name="20% - 강조색6 3 4 3 5" xfId="12316"/>
    <cellStyle name="20% - 강조색6 3 4 3 6" xfId="12317"/>
    <cellStyle name="20% - 강조색6 3 4 4" xfId="12318"/>
    <cellStyle name="20% - 강조색6 3 4 4 2" xfId="12319"/>
    <cellStyle name="20% - 강조색6 3 4 4 2 2" xfId="12320"/>
    <cellStyle name="20% - 강조색6 3 4 4 2 3" xfId="12321"/>
    <cellStyle name="20% - 강조색6 3 4 4 2 4" xfId="12322"/>
    <cellStyle name="20% - 강조색6 3 4 4 2 5" xfId="12323"/>
    <cellStyle name="20% - 강조색6 3 4 4 3" xfId="12324"/>
    <cellStyle name="20% - 강조색6 3 4 4 4" xfId="12325"/>
    <cellStyle name="20% - 강조색6 3 4 4 5" xfId="12326"/>
    <cellStyle name="20% - 강조색6 3 4 4 6" xfId="12327"/>
    <cellStyle name="20% - 강조색6 3 4 5" xfId="12328"/>
    <cellStyle name="20% - 강조색6 3 4 5 2" xfId="12329"/>
    <cellStyle name="20% - 강조색6 3 4 5 3" xfId="12330"/>
    <cellStyle name="20% - 강조색6 3 4 5 4" xfId="12331"/>
    <cellStyle name="20% - 강조색6 3 4 5 5" xfId="12332"/>
    <cellStyle name="20% - 강조색6 3 4 6" xfId="12333"/>
    <cellStyle name="20% - 강조색6 3 4 7" xfId="12334"/>
    <cellStyle name="20% - 강조색6 3 4 8" xfId="12335"/>
    <cellStyle name="20% - 강조색6 3 4 9" xfId="12336"/>
    <cellStyle name="20% - 강조색6 3 5" xfId="12337"/>
    <cellStyle name="20% - 강조색6 3 5 2" xfId="12338"/>
    <cellStyle name="20% - 강조색6 3 5 2 2" xfId="12339"/>
    <cellStyle name="20% - 강조색6 3 5 2 2 2" xfId="12340"/>
    <cellStyle name="20% - 강조색6 3 5 2 2 3" xfId="12341"/>
    <cellStyle name="20% - 강조색6 3 5 2 2 4" xfId="12342"/>
    <cellStyle name="20% - 강조색6 3 5 2 2 5" xfId="12343"/>
    <cellStyle name="20% - 강조색6 3 5 2 3" xfId="12344"/>
    <cellStyle name="20% - 강조색6 3 5 2 4" xfId="12345"/>
    <cellStyle name="20% - 강조색6 3 5 2 5" xfId="12346"/>
    <cellStyle name="20% - 강조색6 3 5 2 6" xfId="12347"/>
    <cellStyle name="20% - 강조색6 3 5 3" xfId="12348"/>
    <cellStyle name="20% - 강조색6 3 5 3 2" xfId="12349"/>
    <cellStyle name="20% - 강조색6 3 5 3 2 2" xfId="12350"/>
    <cellStyle name="20% - 강조색6 3 5 3 2 3" xfId="12351"/>
    <cellStyle name="20% - 강조색6 3 5 3 2 4" xfId="12352"/>
    <cellStyle name="20% - 강조색6 3 5 3 2 5" xfId="12353"/>
    <cellStyle name="20% - 강조색6 3 5 3 3" xfId="12354"/>
    <cellStyle name="20% - 강조색6 3 5 3 4" xfId="12355"/>
    <cellStyle name="20% - 강조색6 3 5 3 5" xfId="12356"/>
    <cellStyle name="20% - 강조색6 3 5 3 6" xfId="12357"/>
    <cellStyle name="20% - 강조색6 3 5 4" xfId="12358"/>
    <cellStyle name="20% - 강조색6 3 5 4 2" xfId="12359"/>
    <cellStyle name="20% - 강조색6 3 5 4 3" xfId="12360"/>
    <cellStyle name="20% - 강조색6 3 5 4 4" xfId="12361"/>
    <cellStyle name="20% - 강조색6 3 5 4 5" xfId="12362"/>
    <cellStyle name="20% - 강조색6 3 5 5" xfId="12363"/>
    <cellStyle name="20% - 강조색6 3 5 6" xfId="12364"/>
    <cellStyle name="20% - 강조색6 3 5 7" xfId="12365"/>
    <cellStyle name="20% - 강조색6 3 5 8" xfId="12366"/>
    <cellStyle name="20% - 강조색6 3 6" xfId="12367"/>
    <cellStyle name="20% - 강조색6 3 6 2" xfId="12368"/>
    <cellStyle name="20% - 강조색6 3 6 2 2" xfId="12369"/>
    <cellStyle name="20% - 강조색6 3 6 2 2 2" xfId="12370"/>
    <cellStyle name="20% - 강조색6 3 6 2 2 3" xfId="12371"/>
    <cellStyle name="20% - 강조색6 3 6 2 2 4" xfId="12372"/>
    <cellStyle name="20% - 강조색6 3 6 2 2 5" xfId="12373"/>
    <cellStyle name="20% - 강조색6 3 6 2 3" xfId="12374"/>
    <cellStyle name="20% - 강조색6 3 6 2 4" xfId="12375"/>
    <cellStyle name="20% - 강조색6 3 6 2 5" xfId="12376"/>
    <cellStyle name="20% - 강조색6 3 6 2 6" xfId="12377"/>
    <cellStyle name="20% - 강조색6 3 6 3" xfId="12378"/>
    <cellStyle name="20% - 강조색6 3 6 3 2" xfId="12379"/>
    <cellStyle name="20% - 강조색6 3 6 3 3" xfId="12380"/>
    <cellStyle name="20% - 강조색6 3 6 3 4" xfId="12381"/>
    <cellStyle name="20% - 강조색6 3 6 3 5" xfId="12382"/>
    <cellStyle name="20% - 강조색6 3 6 4" xfId="12383"/>
    <cellStyle name="20% - 강조색6 3 6 5" xfId="12384"/>
    <cellStyle name="20% - 강조색6 3 6 6" xfId="12385"/>
    <cellStyle name="20% - 강조색6 3 6 7" xfId="12386"/>
    <cellStyle name="20% - 강조색6 3 7" xfId="12387"/>
    <cellStyle name="20% - 강조색6 3 7 2" xfId="12388"/>
    <cellStyle name="20% - 강조색6 3 7 2 2" xfId="12389"/>
    <cellStyle name="20% - 강조색6 3 7 2 3" xfId="12390"/>
    <cellStyle name="20% - 강조색6 3 7 2 4" xfId="12391"/>
    <cellStyle name="20% - 강조색6 3 7 2 5" xfId="12392"/>
    <cellStyle name="20% - 강조색6 3 7 3" xfId="12393"/>
    <cellStyle name="20% - 강조색6 3 7 4" xfId="12394"/>
    <cellStyle name="20% - 강조색6 3 7 5" xfId="12395"/>
    <cellStyle name="20% - 강조색6 3 7 6" xfId="12396"/>
    <cellStyle name="20% - 강조색6 3 8" xfId="12397"/>
    <cellStyle name="20% - 강조색6 3 8 2" xfId="12398"/>
    <cellStyle name="20% - 강조색6 3 8 3" xfId="12399"/>
    <cellStyle name="20% - 강조색6 3 8 4" xfId="12400"/>
    <cellStyle name="20% - 강조색6 3 8 5" xfId="12401"/>
    <cellStyle name="20% - 강조색6 3 9" xfId="12402"/>
    <cellStyle name="20% - 강조색6 4" xfId="12403"/>
    <cellStyle name="20% - 강조색6 5" xfId="12404"/>
    <cellStyle name="20% - 강조색6 5 10" xfId="12405"/>
    <cellStyle name="20% - 강조색6 5 11" xfId="12406"/>
    <cellStyle name="20% - 강조색6 5 2" xfId="12407"/>
    <cellStyle name="20% - 강조색6 5 2 10" xfId="12408"/>
    <cellStyle name="20% - 강조색6 5 2 2" xfId="12409"/>
    <cellStyle name="20% - 강조색6 5 2 2 2" xfId="12410"/>
    <cellStyle name="20% - 강조색6 5 2 2 2 2" xfId="12411"/>
    <cellStyle name="20% - 강조색6 5 2 2 2 2 2" xfId="12412"/>
    <cellStyle name="20% - 강조색6 5 2 2 2 2 2 2" xfId="12413"/>
    <cellStyle name="20% - 강조색6 5 2 2 2 2 2 3" xfId="12414"/>
    <cellStyle name="20% - 강조색6 5 2 2 2 2 2 4" xfId="12415"/>
    <cellStyle name="20% - 강조색6 5 2 2 2 2 2 5" xfId="12416"/>
    <cellStyle name="20% - 강조색6 5 2 2 2 2 3" xfId="12417"/>
    <cellStyle name="20% - 강조색6 5 2 2 2 2 4" xfId="12418"/>
    <cellStyle name="20% - 강조색6 5 2 2 2 2 5" xfId="12419"/>
    <cellStyle name="20% - 강조색6 5 2 2 2 2 6" xfId="12420"/>
    <cellStyle name="20% - 강조색6 5 2 2 2 3" xfId="12421"/>
    <cellStyle name="20% - 강조색6 5 2 2 2 3 2" xfId="12422"/>
    <cellStyle name="20% - 강조색6 5 2 2 2 3 2 2" xfId="12423"/>
    <cellStyle name="20% - 강조색6 5 2 2 2 3 2 3" xfId="12424"/>
    <cellStyle name="20% - 강조색6 5 2 2 2 3 2 4" xfId="12425"/>
    <cellStyle name="20% - 강조색6 5 2 2 2 3 2 5" xfId="12426"/>
    <cellStyle name="20% - 강조색6 5 2 2 2 3 3" xfId="12427"/>
    <cellStyle name="20% - 강조색6 5 2 2 2 3 4" xfId="12428"/>
    <cellStyle name="20% - 강조색6 5 2 2 2 3 5" xfId="12429"/>
    <cellStyle name="20% - 강조색6 5 2 2 2 3 6" xfId="12430"/>
    <cellStyle name="20% - 강조색6 5 2 2 2 4" xfId="12431"/>
    <cellStyle name="20% - 강조색6 5 2 2 2 4 2" xfId="12432"/>
    <cellStyle name="20% - 강조색6 5 2 2 2 4 3" xfId="12433"/>
    <cellStyle name="20% - 강조색6 5 2 2 2 4 4" xfId="12434"/>
    <cellStyle name="20% - 강조색6 5 2 2 2 4 5" xfId="12435"/>
    <cellStyle name="20% - 강조색6 5 2 2 2 5" xfId="12436"/>
    <cellStyle name="20% - 강조색6 5 2 2 2 6" xfId="12437"/>
    <cellStyle name="20% - 강조색6 5 2 2 2 7" xfId="12438"/>
    <cellStyle name="20% - 강조색6 5 2 2 2 8" xfId="12439"/>
    <cellStyle name="20% - 강조색6 5 2 2 3" xfId="12440"/>
    <cellStyle name="20% - 강조색6 5 2 2 3 2" xfId="12441"/>
    <cellStyle name="20% - 강조색6 5 2 2 3 2 2" xfId="12442"/>
    <cellStyle name="20% - 강조색6 5 2 2 3 2 3" xfId="12443"/>
    <cellStyle name="20% - 강조색6 5 2 2 3 2 4" xfId="12444"/>
    <cellStyle name="20% - 강조색6 5 2 2 3 2 5" xfId="12445"/>
    <cellStyle name="20% - 강조색6 5 2 2 3 3" xfId="12446"/>
    <cellStyle name="20% - 강조색6 5 2 2 3 4" xfId="12447"/>
    <cellStyle name="20% - 강조색6 5 2 2 3 5" xfId="12448"/>
    <cellStyle name="20% - 강조색6 5 2 2 3 6" xfId="12449"/>
    <cellStyle name="20% - 강조색6 5 2 2 4" xfId="12450"/>
    <cellStyle name="20% - 강조색6 5 2 2 4 2" xfId="12451"/>
    <cellStyle name="20% - 강조색6 5 2 2 4 2 2" xfId="12452"/>
    <cellStyle name="20% - 강조색6 5 2 2 4 2 3" xfId="12453"/>
    <cellStyle name="20% - 강조색6 5 2 2 4 2 4" xfId="12454"/>
    <cellStyle name="20% - 강조색6 5 2 2 4 2 5" xfId="12455"/>
    <cellStyle name="20% - 강조색6 5 2 2 4 3" xfId="12456"/>
    <cellStyle name="20% - 강조색6 5 2 2 4 4" xfId="12457"/>
    <cellStyle name="20% - 강조색6 5 2 2 4 5" xfId="12458"/>
    <cellStyle name="20% - 강조색6 5 2 2 4 6" xfId="12459"/>
    <cellStyle name="20% - 강조색6 5 2 2 5" xfId="12460"/>
    <cellStyle name="20% - 강조색6 5 2 2 5 2" xfId="12461"/>
    <cellStyle name="20% - 강조색6 5 2 2 5 3" xfId="12462"/>
    <cellStyle name="20% - 강조색6 5 2 2 5 4" xfId="12463"/>
    <cellStyle name="20% - 강조색6 5 2 2 5 5" xfId="12464"/>
    <cellStyle name="20% - 강조색6 5 2 2 6" xfId="12465"/>
    <cellStyle name="20% - 강조색6 5 2 2 7" xfId="12466"/>
    <cellStyle name="20% - 강조색6 5 2 2 8" xfId="12467"/>
    <cellStyle name="20% - 강조색6 5 2 2 9" xfId="12468"/>
    <cellStyle name="20% - 강조색6 5 2 3" xfId="12469"/>
    <cellStyle name="20% - 강조색6 5 2 3 2" xfId="12470"/>
    <cellStyle name="20% - 강조색6 5 2 3 2 2" xfId="12471"/>
    <cellStyle name="20% - 강조색6 5 2 3 2 2 2" xfId="12472"/>
    <cellStyle name="20% - 강조색6 5 2 3 2 2 3" xfId="12473"/>
    <cellStyle name="20% - 강조색6 5 2 3 2 2 4" xfId="12474"/>
    <cellStyle name="20% - 강조색6 5 2 3 2 2 5" xfId="12475"/>
    <cellStyle name="20% - 강조색6 5 2 3 2 3" xfId="12476"/>
    <cellStyle name="20% - 강조색6 5 2 3 2 4" xfId="12477"/>
    <cellStyle name="20% - 강조색6 5 2 3 2 5" xfId="12478"/>
    <cellStyle name="20% - 강조색6 5 2 3 2 6" xfId="12479"/>
    <cellStyle name="20% - 강조색6 5 2 3 3" xfId="12480"/>
    <cellStyle name="20% - 강조색6 5 2 3 3 2" xfId="12481"/>
    <cellStyle name="20% - 강조색6 5 2 3 3 2 2" xfId="12482"/>
    <cellStyle name="20% - 강조색6 5 2 3 3 2 3" xfId="12483"/>
    <cellStyle name="20% - 강조색6 5 2 3 3 2 4" xfId="12484"/>
    <cellStyle name="20% - 강조색6 5 2 3 3 2 5" xfId="12485"/>
    <cellStyle name="20% - 강조색6 5 2 3 3 3" xfId="12486"/>
    <cellStyle name="20% - 강조색6 5 2 3 3 4" xfId="12487"/>
    <cellStyle name="20% - 강조색6 5 2 3 3 5" xfId="12488"/>
    <cellStyle name="20% - 강조색6 5 2 3 3 6" xfId="12489"/>
    <cellStyle name="20% - 강조색6 5 2 3 4" xfId="12490"/>
    <cellStyle name="20% - 강조색6 5 2 3 4 2" xfId="12491"/>
    <cellStyle name="20% - 강조색6 5 2 3 4 3" xfId="12492"/>
    <cellStyle name="20% - 강조색6 5 2 3 4 4" xfId="12493"/>
    <cellStyle name="20% - 강조색6 5 2 3 4 5" xfId="12494"/>
    <cellStyle name="20% - 강조색6 5 2 3 5" xfId="12495"/>
    <cellStyle name="20% - 강조색6 5 2 3 6" xfId="12496"/>
    <cellStyle name="20% - 강조색6 5 2 3 7" xfId="12497"/>
    <cellStyle name="20% - 강조색6 5 2 3 8" xfId="12498"/>
    <cellStyle name="20% - 강조색6 5 2 4" xfId="12499"/>
    <cellStyle name="20% - 강조색6 5 2 4 2" xfId="12500"/>
    <cellStyle name="20% - 강조색6 5 2 4 2 2" xfId="12501"/>
    <cellStyle name="20% - 강조색6 5 2 4 2 2 2" xfId="12502"/>
    <cellStyle name="20% - 강조색6 5 2 4 2 2 3" xfId="12503"/>
    <cellStyle name="20% - 강조색6 5 2 4 2 2 4" xfId="12504"/>
    <cellStyle name="20% - 강조색6 5 2 4 2 2 5" xfId="12505"/>
    <cellStyle name="20% - 강조색6 5 2 4 2 3" xfId="12506"/>
    <cellStyle name="20% - 강조색6 5 2 4 2 4" xfId="12507"/>
    <cellStyle name="20% - 강조색6 5 2 4 2 5" xfId="12508"/>
    <cellStyle name="20% - 강조색6 5 2 4 2 6" xfId="12509"/>
    <cellStyle name="20% - 강조색6 5 2 4 3" xfId="12510"/>
    <cellStyle name="20% - 강조색6 5 2 4 3 2" xfId="12511"/>
    <cellStyle name="20% - 강조색6 5 2 4 3 3" xfId="12512"/>
    <cellStyle name="20% - 강조색6 5 2 4 3 4" xfId="12513"/>
    <cellStyle name="20% - 강조색6 5 2 4 3 5" xfId="12514"/>
    <cellStyle name="20% - 강조색6 5 2 4 4" xfId="12515"/>
    <cellStyle name="20% - 강조색6 5 2 4 5" xfId="12516"/>
    <cellStyle name="20% - 강조색6 5 2 4 6" xfId="12517"/>
    <cellStyle name="20% - 강조색6 5 2 4 7" xfId="12518"/>
    <cellStyle name="20% - 강조색6 5 2 5" xfId="12519"/>
    <cellStyle name="20% - 강조색6 5 2 5 2" xfId="12520"/>
    <cellStyle name="20% - 강조색6 5 2 5 2 2" xfId="12521"/>
    <cellStyle name="20% - 강조색6 5 2 5 2 3" xfId="12522"/>
    <cellStyle name="20% - 강조색6 5 2 5 2 4" xfId="12523"/>
    <cellStyle name="20% - 강조색6 5 2 5 2 5" xfId="12524"/>
    <cellStyle name="20% - 강조색6 5 2 5 3" xfId="12525"/>
    <cellStyle name="20% - 강조색6 5 2 5 4" xfId="12526"/>
    <cellStyle name="20% - 강조색6 5 2 5 5" xfId="12527"/>
    <cellStyle name="20% - 강조색6 5 2 5 6" xfId="12528"/>
    <cellStyle name="20% - 강조색6 5 2 6" xfId="12529"/>
    <cellStyle name="20% - 강조색6 5 2 6 2" xfId="12530"/>
    <cellStyle name="20% - 강조색6 5 2 6 3" xfId="12531"/>
    <cellStyle name="20% - 강조색6 5 2 6 4" xfId="12532"/>
    <cellStyle name="20% - 강조색6 5 2 6 5" xfId="12533"/>
    <cellStyle name="20% - 강조색6 5 2 7" xfId="12534"/>
    <cellStyle name="20% - 강조색6 5 2 8" xfId="12535"/>
    <cellStyle name="20% - 강조색6 5 2 9" xfId="12536"/>
    <cellStyle name="20% - 강조색6 5 3" xfId="12537"/>
    <cellStyle name="20% - 강조색6 5 3 2" xfId="12538"/>
    <cellStyle name="20% - 강조색6 5 3 2 2" xfId="12539"/>
    <cellStyle name="20% - 강조색6 5 3 2 2 2" xfId="12540"/>
    <cellStyle name="20% - 강조색6 5 3 2 2 2 2" xfId="12541"/>
    <cellStyle name="20% - 강조색6 5 3 2 2 2 3" xfId="12542"/>
    <cellStyle name="20% - 강조색6 5 3 2 2 2 4" xfId="12543"/>
    <cellStyle name="20% - 강조색6 5 3 2 2 2 5" xfId="12544"/>
    <cellStyle name="20% - 강조색6 5 3 2 2 3" xfId="12545"/>
    <cellStyle name="20% - 강조색6 5 3 2 2 4" xfId="12546"/>
    <cellStyle name="20% - 강조색6 5 3 2 2 5" xfId="12547"/>
    <cellStyle name="20% - 강조색6 5 3 2 2 6" xfId="12548"/>
    <cellStyle name="20% - 강조색6 5 3 2 3" xfId="12549"/>
    <cellStyle name="20% - 강조색6 5 3 2 3 2" xfId="12550"/>
    <cellStyle name="20% - 강조색6 5 3 2 3 2 2" xfId="12551"/>
    <cellStyle name="20% - 강조색6 5 3 2 3 2 3" xfId="12552"/>
    <cellStyle name="20% - 강조색6 5 3 2 3 2 4" xfId="12553"/>
    <cellStyle name="20% - 강조색6 5 3 2 3 2 5" xfId="12554"/>
    <cellStyle name="20% - 강조색6 5 3 2 3 3" xfId="12555"/>
    <cellStyle name="20% - 강조색6 5 3 2 3 4" xfId="12556"/>
    <cellStyle name="20% - 강조색6 5 3 2 3 5" xfId="12557"/>
    <cellStyle name="20% - 강조색6 5 3 2 3 6" xfId="12558"/>
    <cellStyle name="20% - 강조색6 5 3 2 4" xfId="12559"/>
    <cellStyle name="20% - 강조색6 5 3 2 4 2" xfId="12560"/>
    <cellStyle name="20% - 강조색6 5 3 2 4 3" xfId="12561"/>
    <cellStyle name="20% - 강조색6 5 3 2 4 4" xfId="12562"/>
    <cellStyle name="20% - 강조색6 5 3 2 4 5" xfId="12563"/>
    <cellStyle name="20% - 강조색6 5 3 2 5" xfId="12564"/>
    <cellStyle name="20% - 강조색6 5 3 2 6" xfId="12565"/>
    <cellStyle name="20% - 강조색6 5 3 2 7" xfId="12566"/>
    <cellStyle name="20% - 강조색6 5 3 2 8" xfId="12567"/>
    <cellStyle name="20% - 강조색6 5 3 3" xfId="12568"/>
    <cellStyle name="20% - 강조색6 5 3 3 2" xfId="12569"/>
    <cellStyle name="20% - 강조색6 5 3 3 2 2" xfId="12570"/>
    <cellStyle name="20% - 강조색6 5 3 3 2 3" xfId="12571"/>
    <cellStyle name="20% - 강조색6 5 3 3 2 4" xfId="12572"/>
    <cellStyle name="20% - 강조색6 5 3 3 2 5" xfId="12573"/>
    <cellStyle name="20% - 강조색6 5 3 3 3" xfId="12574"/>
    <cellStyle name="20% - 강조색6 5 3 3 4" xfId="12575"/>
    <cellStyle name="20% - 강조색6 5 3 3 5" xfId="12576"/>
    <cellStyle name="20% - 강조색6 5 3 3 6" xfId="12577"/>
    <cellStyle name="20% - 강조색6 5 3 4" xfId="12578"/>
    <cellStyle name="20% - 강조색6 5 3 4 2" xfId="12579"/>
    <cellStyle name="20% - 강조색6 5 3 4 2 2" xfId="12580"/>
    <cellStyle name="20% - 강조색6 5 3 4 2 3" xfId="12581"/>
    <cellStyle name="20% - 강조색6 5 3 4 2 4" xfId="12582"/>
    <cellStyle name="20% - 강조색6 5 3 4 2 5" xfId="12583"/>
    <cellStyle name="20% - 강조색6 5 3 4 3" xfId="12584"/>
    <cellStyle name="20% - 강조색6 5 3 4 4" xfId="12585"/>
    <cellStyle name="20% - 강조색6 5 3 4 5" xfId="12586"/>
    <cellStyle name="20% - 강조색6 5 3 4 6" xfId="12587"/>
    <cellStyle name="20% - 강조색6 5 3 5" xfId="12588"/>
    <cellStyle name="20% - 강조색6 5 3 5 2" xfId="12589"/>
    <cellStyle name="20% - 강조색6 5 3 5 3" xfId="12590"/>
    <cellStyle name="20% - 강조색6 5 3 5 4" xfId="12591"/>
    <cellStyle name="20% - 강조색6 5 3 5 5" xfId="12592"/>
    <cellStyle name="20% - 강조색6 5 3 6" xfId="12593"/>
    <cellStyle name="20% - 강조색6 5 3 7" xfId="12594"/>
    <cellStyle name="20% - 강조색6 5 3 8" xfId="12595"/>
    <cellStyle name="20% - 강조색6 5 3 9" xfId="12596"/>
    <cellStyle name="20% - 강조색6 5 4" xfId="12597"/>
    <cellStyle name="20% - 강조색6 5 4 2" xfId="12598"/>
    <cellStyle name="20% - 강조색6 5 4 2 2" xfId="12599"/>
    <cellStyle name="20% - 강조색6 5 4 2 2 2" xfId="12600"/>
    <cellStyle name="20% - 강조색6 5 4 2 2 3" xfId="12601"/>
    <cellStyle name="20% - 강조색6 5 4 2 2 4" xfId="12602"/>
    <cellStyle name="20% - 강조색6 5 4 2 2 5" xfId="12603"/>
    <cellStyle name="20% - 강조색6 5 4 2 3" xfId="12604"/>
    <cellStyle name="20% - 강조색6 5 4 2 4" xfId="12605"/>
    <cellStyle name="20% - 강조색6 5 4 2 5" xfId="12606"/>
    <cellStyle name="20% - 강조색6 5 4 2 6" xfId="12607"/>
    <cellStyle name="20% - 강조색6 5 4 3" xfId="12608"/>
    <cellStyle name="20% - 강조색6 5 4 3 2" xfId="12609"/>
    <cellStyle name="20% - 강조색6 5 4 3 2 2" xfId="12610"/>
    <cellStyle name="20% - 강조색6 5 4 3 2 3" xfId="12611"/>
    <cellStyle name="20% - 강조색6 5 4 3 2 4" xfId="12612"/>
    <cellStyle name="20% - 강조색6 5 4 3 2 5" xfId="12613"/>
    <cellStyle name="20% - 강조색6 5 4 3 3" xfId="12614"/>
    <cellStyle name="20% - 강조색6 5 4 3 4" xfId="12615"/>
    <cellStyle name="20% - 강조색6 5 4 3 5" xfId="12616"/>
    <cellStyle name="20% - 강조색6 5 4 3 6" xfId="12617"/>
    <cellStyle name="20% - 강조색6 5 4 4" xfId="12618"/>
    <cellStyle name="20% - 강조색6 5 4 4 2" xfId="12619"/>
    <cellStyle name="20% - 강조색6 5 4 4 3" xfId="12620"/>
    <cellStyle name="20% - 강조색6 5 4 4 4" xfId="12621"/>
    <cellStyle name="20% - 강조색6 5 4 4 5" xfId="12622"/>
    <cellStyle name="20% - 강조색6 5 4 5" xfId="12623"/>
    <cellStyle name="20% - 강조색6 5 4 6" xfId="12624"/>
    <cellStyle name="20% - 강조색6 5 4 7" xfId="12625"/>
    <cellStyle name="20% - 강조색6 5 4 8" xfId="12626"/>
    <cellStyle name="20% - 강조색6 5 5" xfId="12627"/>
    <cellStyle name="20% - 강조색6 5 5 2" xfId="12628"/>
    <cellStyle name="20% - 강조색6 5 5 2 2" xfId="12629"/>
    <cellStyle name="20% - 강조색6 5 5 2 2 2" xfId="12630"/>
    <cellStyle name="20% - 강조색6 5 5 2 2 3" xfId="12631"/>
    <cellStyle name="20% - 강조색6 5 5 2 2 4" xfId="12632"/>
    <cellStyle name="20% - 강조색6 5 5 2 2 5" xfId="12633"/>
    <cellStyle name="20% - 강조색6 5 5 2 3" xfId="12634"/>
    <cellStyle name="20% - 강조색6 5 5 2 4" xfId="12635"/>
    <cellStyle name="20% - 강조색6 5 5 2 5" xfId="12636"/>
    <cellStyle name="20% - 강조색6 5 5 2 6" xfId="12637"/>
    <cellStyle name="20% - 강조색6 5 5 3" xfId="12638"/>
    <cellStyle name="20% - 강조색6 5 5 3 2" xfId="12639"/>
    <cellStyle name="20% - 강조색6 5 5 3 3" xfId="12640"/>
    <cellStyle name="20% - 강조색6 5 5 3 4" xfId="12641"/>
    <cellStyle name="20% - 강조색6 5 5 3 5" xfId="12642"/>
    <cellStyle name="20% - 강조색6 5 5 4" xfId="12643"/>
    <cellStyle name="20% - 강조색6 5 5 5" xfId="12644"/>
    <cellStyle name="20% - 강조색6 5 5 6" xfId="12645"/>
    <cellStyle name="20% - 강조색6 5 5 7" xfId="12646"/>
    <cellStyle name="20% - 강조색6 5 6" xfId="12647"/>
    <cellStyle name="20% - 강조색6 5 6 2" xfId="12648"/>
    <cellStyle name="20% - 강조색6 5 6 2 2" xfId="12649"/>
    <cellStyle name="20% - 강조색6 5 6 2 3" xfId="12650"/>
    <cellStyle name="20% - 강조색6 5 6 2 4" xfId="12651"/>
    <cellStyle name="20% - 강조색6 5 6 2 5" xfId="12652"/>
    <cellStyle name="20% - 강조색6 5 6 3" xfId="12653"/>
    <cellStyle name="20% - 강조색6 5 6 4" xfId="12654"/>
    <cellStyle name="20% - 강조색6 5 6 5" xfId="12655"/>
    <cellStyle name="20% - 강조색6 5 6 6" xfId="12656"/>
    <cellStyle name="20% - 강조색6 5 7" xfId="12657"/>
    <cellStyle name="20% - 강조색6 5 7 2" xfId="12658"/>
    <cellStyle name="20% - 강조색6 5 7 3" xfId="12659"/>
    <cellStyle name="20% - 강조색6 5 7 4" xfId="12660"/>
    <cellStyle name="20% - 강조색6 5 7 5" xfId="12661"/>
    <cellStyle name="20% - 강조색6 5 8" xfId="12662"/>
    <cellStyle name="20% - 강조색6 5 9" xfId="12663"/>
    <cellStyle name="20% - 강조색6 6" xfId="12664"/>
    <cellStyle name="20% - 강조색6 6 10" xfId="12665"/>
    <cellStyle name="20% - 강조색6 6 11" xfId="12666"/>
    <cellStyle name="20% - 강조색6 6 2" xfId="12667"/>
    <cellStyle name="20% - 강조색6 6 2 10" xfId="12668"/>
    <cellStyle name="20% - 강조색6 6 2 2" xfId="12669"/>
    <cellStyle name="20% - 강조색6 6 2 2 2" xfId="12670"/>
    <cellStyle name="20% - 강조색6 6 2 2 2 2" xfId="12671"/>
    <cellStyle name="20% - 강조색6 6 2 2 2 2 2" xfId="12672"/>
    <cellStyle name="20% - 강조색6 6 2 2 2 2 2 2" xfId="12673"/>
    <cellStyle name="20% - 강조색6 6 2 2 2 2 2 3" xfId="12674"/>
    <cellStyle name="20% - 강조색6 6 2 2 2 2 2 4" xfId="12675"/>
    <cellStyle name="20% - 강조색6 6 2 2 2 2 2 5" xfId="12676"/>
    <cellStyle name="20% - 강조색6 6 2 2 2 2 3" xfId="12677"/>
    <cellStyle name="20% - 강조색6 6 2 2 2 2 4" xfId="12678"/>
    <cellStyle name="20% - 강조색6 6 2 2 2 2 5" xfId="12679"/>
    <cellStyle name="20% - 강조색6 6 2 2 2 2 6" xfId="12680"/>
    <cellStyle name="20% - 강조색6 6 2 2 2 3" xfId="12681"/>
    <cellStyle name="20% - 강조색6 6 2 2 2 3 2" xfId="12682"/>
    <cellStyle name="20% - 강조색6 6 2 2 2 3 2 2" xfId="12683"/>
    <cellStyle name="20% - 강조색6 6 2 2 2 3 2 3" xfId="12684"/>
    <cellStyle name="20% - 강조색6 6 2 2 2 3 2 4" xfId="12685"/>
    <cellStyle name="20% - 강조색6 6 2 2 2 3 2 5" xfId="12686"/>
    <cellStyle name="20% - 강조색6 6 2 2 2 3 3" xfId="12687"/>
    <cellStyle name="20% - 강조색6 6 2 2 2 3 4" xfId="12688"/>
    <cellStyle name="20% - 강조색6 6 2 2 2 3 5" xfId="12689"/>
    <cellStyle name="20% - 강조색6 6 2 2 2 3 6" xfId="12690"/>
    <cellStyle name="20% - 강조색6 6 2 2 2 4" xfId="12691"/>
    <cellStyle name="20% - 강조색6 6 2 2 2 4 2" xfId="12692"/>
    <cellStyle name="20% - 강조색6 6 2 2 2 4 3" xfId="12693"/>
    <cellStyle name="20% - 강조색6 6 2 2 2 4 4" xfId="12694"/>
    <cellStyle name="20% - 강조색6 6 2 2 2 4 5" xfId="12695"/>
    <cellStyle name="20% - 강조색6 6 2 2 2 5" xfId="12696"/>
    <cellStyle name="20% - 강조색6 6 2 2 2 6" xfId="12697"/>
    <cellStyle name="20% - 강조색6 6 2 2 2 7" xfId="12698"/>
    <cellStyle name="20% - 강조색6 6 2 2 2 8" xfId="12699"/>
    <cellStyle name="20% - 강조색6 6 2 2 3" xfId="12700"/>
    <cellStyle name="20% - 강조색6 6 2 2 3 2" xfId="12701"/>
    <cellStyle name="20% - 강조색6 6 2 2 3 2 2" xfId="12702"/>
    <cellStyle name="20% - 강조색6 6 2 2 3 2 3" xfId="12703"/>
    <cellStyle name="20% - 강조색6 6 2 2 3 2 4" xfId="12704"/>
    <cellStyle name="20% - 강조색6 6 2 2 3 2 5" xfId="12705"/>
    <cellStyle name="20% - 강조색6 6 2 2 3 3" xfId="12706"/>
    <cellStyle name="20% - 강조색6 6 2 2 3 4" xfId="12707"/>
    <cellStyle name="20% - 강조색6 6 2 2 3 5" xfId="12708"/>
    <cellStyle name="20% - 강조색6 6 2 2 3 6" xfId="12709"/>
    <cellStyle name="20% - 강조색6 6 2 2 4" xfId="12710"/>
    <cellStyle name="20% - 강조색6 6 2 2 4 2" xfId="12711"/>
    <cellStyle name="20% - 강조색6 6 2 2 4 2 2" xfId="12712"/>
    <cellStyle name="20% - 강조색6 6 2 2 4 2 3" xfId="12713"/>
    <cellStyle name="20% - 강조색6 6 2 2 4 2 4" xfId="12714"/>
    <cellStyle name="20% - 강조색6 6 2 2 4 2 5" xfId="12715"/>
    <cellStyle name="20% - 강조색6 6 2 2 4 3" xfId="12716"/>
    <cellStyle name="20% - 강조색6 6 2 2 4 4" xfId="12717"/>
    <cellStyle name="20% - 강조색6 6 2 2 4 5" xfId="12718"/>
    <cellStyle name="20% - 강조색6 6 2 2 4 6" xfId="12719"/>
    <cellStyle name="20% - 강조색6 6 2 2 5" xfId="12720"/>
    <cellStyle name="20% - 강조색6 6 2 2 5 2" xfId="12721"/>
    <cellStyle name="20% - 강조색6 6 2 2 5 3" xfId="12722"/>
    <cellStyle name="20% - 강조색6 6 2 2 5 4" xfId="12723"/>
    <cellStyle name="20% - 강조색6 6 2 2 5 5" xfId="12724"/>
    <cellStyle name="20% - 강조색6 6 2 2 6" xfId="12725"/>
    <cellStyle name="20% - 강조색6 6 2 2 7" xfId="12726"/>
    <cellStyle name="20% - 강조색6 6 2 2 8" xfId="12727"/>
    <cellStyle name="20% - 강조색6 6 2 2 9" xfId="12728"/>
    <cellStyle name="20% - 강조색6 6 2 3" xfId="12729"/>
    <cellStyle name="20% - 강조색6 6 2 3 2" xfId="12730"/>
    <cellStyle name="20% - 강조색6 6 2 3 2 2" xfId="12731"/>
    <cellStyle name="20% - 강조색6 6 2 3 2 2 2" xfId="12732"/>
    <cellStyle name="20% - 강조색6 6 2 3 2 2 3" xfId="12733"/>
    <cellStyle name="20% - 강조색6 6 2 3 2 2 4" xfId="12734"/>
    <cellStyle name="20% - 강조색6 6 2 3 2 2 5" xfId="12735"/>
    <cellStyle name="20% - 강조색6 6 2 3 2 3" xfId="12736"/>
    <cellStyle name="20% - 강조색6 6 2 3 2 4" xfId="12737"/>
    <cellStyle name="20% - 강조색6 6 2 3 2 5" xfId="12738"/>
    <cellStyle name="20% - 강조색6 6 2 3 2 6" xfId="12739"/>
    <cellStyle name="20% - 강조색6 6 2 3 3" xfId="12740"/>
    <cellStyle name="20% - 강조색6 6 2 3 3 2" xfId="12741"/>
    <cellStyle name="20% - 강조색6 6 2 3 3 2 2" xfId="12742"/>
    <cellStyle name="20% - 강조색6 6 2 3 3 2 3" xfId="12743"/>
    <cellStyle name="20% - 강조색6 6 2 3 3 2 4" xfId="12744"/>
    <cellStyle name="20% - 강조색6 6 2 3 3 2 5" xfId="12745"/>
    <cellStyle name="20% - 강조색6 6 2 3 3 3" xfId="12746"/>
    <cellStyle name="20% - 강조색6 6 2 3 3 4" xfId="12747"/>
    <cellStyle name="20% - 강조색6 6 2 3 3 5" xfId="12748"/>
    <cellStyle name="20% - 강조색6 6 2 3 3 6" xfId="12749"/>
    <cellStyle name="20% - 강조색6 6 2 3 4" xfId="12750"/>
    <cellStyle name="20% - 강조색6 6 2 3 4 2" xfId="12751"/>
    <cellStyle name="20% - 강조색6 6 2 3 4 3" xfId="12752"/>
    <cellStyle name="20% - 강조색6 6 2 3 4 4" xfId="12753"/>
    <cellStyle name="20% - 강조색6 6 2 3 4 5" xfId="12754"/>
    <cellStyle name="20% - 강조색6 6 2 3 5" xfId="12755"/>
    <cellStyle name="20% - 강조색6 6 2 3 6" xfId="12756"/>
    <cellStyle name="20% - 강조색6 6 2 3 7" xfId="12757"/>
    <cellStyle name="20% - 강조색6 6 2 3 8" xfId="12758"/>
    <cellStyle name="20% - 강조색6 6 2 4" xfId="12759"/>
    <cellStyle name="20% - 강조색6 6 2 4 2" xfId="12760"/>
    <cellStyle name="20% - 강조색6 6 2 4 2 2" xfId="12761"/>
    <cellStyle name="20% - 강조색6 6 2 4 2 3" xfId="12762"/>
    <cellStyle name="20% - 강조색6 6 2 4 2 4" xfId="12763"/>
    <cellStyle name="20% - 강조색6 6 2 4 2 5" xfId="12764"/>
    <cellStyle name="20% - 강조색6 6 2 4 3" xfId="12765"/>
    <cellStyle name="20% - 강조색6 6 2 4 4" xfId="12766"/>
    <cellStyle name="20% - 강조색6 6 2 4 5" xfId="12767"/>
    <cellStyle name="20% - 강조색6 6 2 4 6" xfId="12768"/>
    <cellStyle name="20% - 강조색6 6 2 5" xfId="12769"/>
    <cellStyle name="20% - 강조색6 6 2 5 2" xfId="12770"/>
    <cellStyle name="20% - 강조색6 6 2 5 2 2" xfId="12771"/>
    <cellStyle name="20% - 강조색6 6 2 5 2 3" xfId="12772"/>
    <cellStyle name="20% - 강조색6 6 2 5 2 4" xfId="12773"/>
    <cellStyle name="20% - 강조색6 6 2 5 2 5" xfId="12774"/>
    <cellStyle name="20% - 강조색6 6 2 5 3" xfId="12775"/>
    <cellStyle name="20% - 강조색6 6 2 5 4" xfId="12776"/>
    <cellStyle name="20% - 강조색6 6 2 5 5" xfId="12777"/>
    <cellStyle name="20% - 강조색6 6 2 5 6" xfId="12778"/>
    <cellStyle name="20% - 강조색6 6 2 6" xfId="12779"/>
    <cellStyle name="20% - 강조색6 6 2 6 2" xfId="12780"/>
    <cellStyle name="20% - 강조색6 6 2 6 3" xfId="12781"/>
    <cellStyle name="20% - 강조색6 6 2 6 4" xfId="12782"/>
    <cellStyle name="20% - 강조색6 6 2 6 5" xfId="12783"/>
    <cellStyle name="20% - 강조색6 6 2 7" xfId="12784"/>
    <cellStyle name="20% - 강조색6 6 2 8" xfId="12785"/>
    <cellStyle name="20% - 강조색6 6 2 9" xfId="12786"/>
    <cellStyle name="20% - 강조색6 6 3" xfId="12787"/>
    <cellStyle name="20% - 강조색6 6 3 2" xfId="12788"/>
    <cellStyle name="20% - 강조색6 6 3 2 2" xfId="12789"/>
    <cellStyle name="20% - 강조색6 6 3 2 2 2" xfId="12790"/>
    <cellStyle name="20% - 강조색6 6 3 2 2 2 2" xfId="12791"/>
    <cellStyle name="20% - 강조색6 6 3 2 2 2 3" xfId="12792"/>
    <cellStyle name="20% - 강조색6 6 3 2 2 2 4" xfId="12793"/>
    <cellStyle name="20% - 강조색6 6 3 2 2 2 5" xfId="12794"/>
    <cellStyle name="20% - 강조색6 6 3 2 2 3" xfId="12795"/>
    <cellStyle name="20% - 강조색6 6 3 2 2 4" xfId="12796"/>
    <cellStyle name="20% - 강조색6 6 3 2 2 5" xfId="12797"/>
    <cellStyle name="20% - 강조색6 6 3 2 2 6" xfId="12798"/>
    <cellStyle name="20% - 강조색6 6 3 2 3" xfId="12799"/>
    <cellStyle name="20% - 강조색6 6 3 2 3 2" xfId="12800"/>
    <cellStyle name="20% - 강조색6 6 3 2 3 2 2" xfId="12801"/>
    <cellStyle name="20% - 강조색6 6 3 2 3 2 3" xfId="12802"/>
    <cellStyle name="20% - 강조색6 6 3 2 3 2 4" xfId="12803"/>
    <cellStyle name="20% - 강조색6 6 3 2 3 2 5" xfId="12804"/>
    <cellStyle name="20% - 강조색6 6 3 2 3 3" xfId="12805"/>
    <cellStyle name="20% - 강조색6 6 3 2 3 4" xfId="12806"/>
    <cellStyle name="20% - 강조색6 6 3 2 3 5" xfId="12807"/>
    <cellStyle name="20% - 강조색6 6 3 2 3 6" xfId="12808"/>
    <cellStyle name="20% - 강조색6 6 3 2 4" xfId="12809"/>
    <cellStyle name="20% - 강조색6 6 3 2 4 2" xfId="12810"/>
    <cellStyle name="20% - 강조색6 6 3 2 4 3" xfId="12811"/>
    <cellStyle name="20% - 강조색6 6 3 2 4 4" xfId="12812"/>
    <cellStyle name="20% - 강조색6 6 3 2 4 5" xfId="12813"/>
    <cellStyle name="20% - 강조색6 6 3 2 5" xfId="12814"/>
    <cellStyle name="20% - 강조색6 6 3 2 6" xfId="12815"/>
    <cellStyle name="20% - 강조색6 6 3 2 7" xfId="12816"/>
    <cellStyle name="20% - 강조색6 6 3 2 8" xfId="12817"/>
    <cellStyle name="20% - 강조색6 6 3 3" xfId="12818"/>
    <cellStyle name="20% - 강조색6 6 3 3 2" xfId="12819"/>
    <cellStyle name="20% - 강조색6 6 3 3 2 2" xfId="12820"/>
    <cellStyle name="20% - 강조색6 6 3 3 2 3" xfId="12821"/>
    <cellStyle name="20% - 강조색6 6 3 3 2 4" xfId="12822"/>
    <cellStyle name="20% - 강조색6 6 3 3 2 5" xfId="12823"/>
    <cellStyle name="20% - 강조색6 6 3 3 3" xfId="12824"/>
    <cellStyle name="20% - 강조색6 6 3 3 4" xfId="12825"/>
    <cellStyle name="20% - 강조색6 6 3 3 5" xfId="12826"/>
    <cellStyle name="20% - 강조색6 6 3 3 6" xfId="12827"/>
    <cellStyle name="20% - 강조색6 6 3 4" xfId="12828"/>
    <cellStyle name="20% - 강조색6 6 3 4 2" xfId="12829"/>
    <cellStyle name="20% - 강조색6 6 3 4 2 2" xfId="12830"/>
    <cellStyle name="20% - 강조색6 6 3 4 2 3" xfId="12831"/>
    <cellStyle name="20% - 강조색6 6 3 4 2 4" xfId="12832"/>
    <cellStyle name="20% - 강조색6 6 3 4 2 5" xfId="12833"/>
    <cellStyle name="20% - 강조색6 6 3 4 3" xfId="12834"/>
    <cellStyle name="20% - 강조색6 6 3 4 4" xfId="12835"/>
    <cellStyle name="20% - 강조색6 6 3 4 5" xfId="12836"/>
    <cellStyle name="20% - 강조색6 6 3 4 6" xfId="12837"/>
    <cellStyle name="20% - 강조색6 6 3 5" xfId="12838"/>
    <cellStyle name="20% - 강조색6 6 3 5 2" xfId="12839"/>
    <cellStyle name="20% - 강조색6 6 3 5 3" xfId="12840"/>
    <cellStyle name="20% - 강조색6 6 3 5 4" xfId="12841"/>
    <cellStyle name="20% - 강조색6 6 3 5 5" xfId="12842"/>
    <cellStyle name="20% - 강조색6 6 3 6" xfId="12843"/>
    <cellStyle name="20% - 강조색6 6 3 7" xfId="12844"/>
    <cellStyle name="20% - 강조색6 6 3 8" xfId="12845"/>
    <cellStyle name="20% - 강조색6 6 3 9" xfId="12846"/>
    <cellStyle name="20% - 강조색6 6 4" xfId="12847"/>
    <cellStyle name="20% - 강조색6 6 4 2" xfId="12848"/>
    <cellStyle name="20% - 강조색6 6 4 2 2" xfId="12849"/>
    <cellStyle name="20% - 강조색6 6 4 2 2 2" xfId="12850"/>
    <cellStyle name="20% - 강조색6 6 4 2 2 3" xfId="12851"/>
    <cellStyle name="20% - 강조색6 6 4 2 2 4" xfId="12852"/>
    <cellStyle name="20% - 강조색6 6 4 2 2 5" xfId="12853"/>
    <cellStyle name="20% - 강조색6 6 4 2 3" xfId="12854"/>
    <cellStyle name="20% - 강조색6 6 4 2 4" xfId="12855"/>
    <cellStyle name="20% - 강조색6 6 4 2 5" xfId="12856"/>
    <cellStyle name="20% - 강조색6 6 4 2 6" xfId="12857"/>
    <cellStyle name="20% - 강조색6 6 4 3" xfId="12858"/>
    <cellStyle name="20% - 강조색6 6 4 3 2" xfId="12859"/>
    <cellStyle name="20% - 강조색6 6 4 3 2 2" xfId="12860"/>
    <cellStyle name="20% - 강조색6 6 4 3 2 3" xfId="12861"/>
    <cellStyle name="20% - 강조색6 6 4 3 2 4" xfId="12862"/>
    <cellStyle name="20% - 강조색6 6 4 3 2 5" xfId="12863"/>
    <cellStyle name="20% - 강조색6 6 4 3 3" xfId="12864"/>
    <cellStyle name="20% - 강조색6 6 4 3 4" xfId="12865"/>
    <cellStyle name="20% - 강조색6 6 4 3 5" xfId="12866"/>
    <cellStyle name="20% - 강조색6 6 4 3 6" xfId="12867"/>
    <cellStyle name="20% - 강조색6 6 4 4" xfId="12868"/>
    <cellStyle name="20% - 강조색6 6 4 4 2" xfId="12869"/>
    <cellStyle name="20% - 강조색6 6 4 4 3" xfId="12870"/>
    <cellStyle name="20% - 강조색6 6 4 4 4" xfId="12871"/>
    <cellStyle name="20% - 강조색6 6 4 4 5" xfId="12872"/>
    <cellStyle name="20% - 강조색6 6 4 5" xfId="12873"/>
    <cellStyle name="20% - 강조색6 6 4 6" xfId="12874"/>
    <cellStyle name="20% - 강조색6 6 4 7" xfId="12875"/>
    <cellStyle name="20% - 강조색6 6 4 8" xfId="12876"/>
    <cellStyle name="20% - 강조색6 6 5" xfId="12877"/>
    <cellStyle name="20% - 강조색6 6 5 2" xfId="12878"/>
    <cellStyle name="20% - 강조색6 6 5 2 2" xfId="12879"/>
    <cellStyle name="20% - 강조색6 6 5 2 2 2" xfId="12880"/>
    <cellStyle name="20% - 강조색6 6 5 2 2 3" xfId="12881"/>
    <cellStyle name="20% - 강조색6 6 5 2 2 4" xfId="12882"/>
    <cellStyle name="20% - 강조색6 6 5 2 2 5" xfId="12883"/>
    <cellStyle name="20% - 강조색6 6 5 2 3" xfId="12884"/>
    <cellStyle name="20% - 강조색6 6 5 2 4" xfId="12885"/>
    <cellStyle name="20% - 강조색6 6 5 2 5" xfId="12886"/>
    <cellStyle name="20% - 강조색6 6 5 2 6" xfId="12887"/>
    <cellStyle name="20% - 강조색6 6 5 3" xfId="12888"/>
    <cellStyle name="20% - 강조색6 6 5 3 2" xfId="12889"/>
    <cellStyle name="20% - 강조색6 6 5 3 3" xfId="12890"/>
    <cellStyle name="20% - 강조색6 6 5 3 4" xfId="12891"/>
    <cellStyle name="20% - 강조색6 6 5 3 5" xfId="12892"/>
    <cellStyle name="20% - 강조색6 6 5 4" xfId="12893"/>
    <cellStyle name="20% - 강조색6 6 5 5" xfId="12894"/>
    <cellStyle name="20% - 강조색6 6 5 6" xfId="12895"/>
    <cellStyle name="20% - 강조색6 6 5 7" xfId="12896"/>
    <cellStyle name="20% - 강조색6 6 6" xfId="12897"/>
    <cellStyle name="20% - 강조색6 6 6 2" xfId="12898"/>
    <cellStyle name="20% - 강조색6 6 6 2 2" xfId="12899"/>
    <cellStyle name="20% - 강조색6 6 6 2 3" xfId="12900"/>
    <cellStyle name="20% - 강조색6 6 6 2 4" xfId="12901"/>
    <cellStyle name="20% - 강조색6 6 6 2 5" xfId="12902"/>
    <cellStyle name="20% - 강조색6 6 6 3" xfId="12903"/>
    <cellStyle name="20% - 강조색6 6 6 4" xfId="12904"/>
    <cellStyle name="20% - 강조색6 6 6 5" xfId="12905"/>
    <cellStyle name="20% - 강조색6 6 6 6" xfId="12906"/>
    <cellStyle name="20% - 강조색6 6 7" xfId="12907"/>
    <cellStyle name="20% - 강조색6 6 7 2" xfId="12908"/>
    <cellStyle name="20% - 강조색6 6 7 3" xfId="12909"/>
    <cellStyle name="20% - 강조색6 6 7 4" xfId="12910"/>
    <cellStyle name="20% - 강조색6 6 7 5" xfId="12911"/>
    <cellStyle name="20% - 강조색6 6 8" xfId="12912"/>
    <cellStyle name="20% - 강조색6 6 9" xfId="12913"/>
    <cellStyle name="20% - 강조색6 7" xfId="12914"/>
    <cellStyle name="20% - 강조색6 7 10" xfId="12915"/>
    <cellStyle name="20% - 강조색6 7 2" xfId="12916"/>
    <cellStyle name="20% - 강조색6 7 2 2" xfId="12917"/>
    <cellStyle name="20% - 강조색6 7 2 2 2" xfId="12918"/>
    <cellStyle name="20% - 강조색6 7 2 2 2 2" xfId="12919"/>
    <cellStyle name="20% - 강조색6 7 2 2 2 2 2" xfId="12920"/>
    <cellStyle name="20% - 강조색6 7 2 2 2 2 3" xfId="12921"/>
    <cellStyle name="20% - 강조색6 7 2 2 2 2 4" xfId="12922"/>
    <cellStyle name="20% - 강조색6 7 2 2 2 2 5" xfId="12923"/>
    <cellStyle name="20% - 강조색6 7 2 2 2 3" xfId="12924"/>
    <cellStyle name="20% - 강조색6 7 2 2 2 4" xfId="12925"/>
    <cellStyle name="20% - 강조색6 7 2 2 2 5" xfId="12926"/>
    <cellStyle name="20% - 강조색6 7 2 2 2 6" xfId="12927"/>
    <cellStyle name="20% - 강조색6 7 2 2 3" xfId="12928"/>
    <cellStyle name="20% - 강조색6 7 2 2 3 2" xfId="12929"/>
    <cellStyle name="20% - 강조색6 7 2 2 3 2 2" xfId="12930"/>
    <cellStyle name="20% - 강조색6 7 2 2 3 2 3" xfId="12931"/>
    <cellStyle name="20% - 강조색6 7 2 2 3 2 4" xfId="12932"/>
    <cellStyle name="20% - 강조색6 7 2 2 3 2 5" xfId="12933"/>
    <cellStyle name="20% - 강조색6 7 2 2 3 3" xfId="12934"/>
    <cellStyle name="20% - 강조색6 7 2 2 3 4" xfId="12935"/>
    <cellStyle name="20% - 강조색6 7 2 2 3 5" xfId="12936"/>
    <cellStyle name="20% - 강조색6 7 2 2 3 6" xfId="12937"/>
    <cellStyle name="20% - 강조색6 7 2 2 4" xfId="12938"/>
    <cellStyle name="20% - 강조색6 7 2 2 4 2" xfId="12939"/>
    <cellStyle name="20% - 강조색6 7 2 2 4 3" xfId="12940"/>
    <cellStyle name="20% - 강조색6 7 2 2 4 4" xfId="12941"/>
    <cellStyle name="20% - 강조색6 7 2 2 4 5" xfId="12942"/>
    <cellStyle name="20% - 강조색6 7 2 2 5" xfId="12943"/>
    <cellStyle name="20% - 강조색6 7 2 2 6" xfId="12944"/>
    <cellStyle name="20% - 강조색6 7 2 2 7" xfId="12945"/>
    <cellStyle name="20% - 강조색6 7 2 2 8" xfId="12946"/>
    <cellStyle name="20% - 강조색6 7 2 3" xfId="12947"/>
    <cellStyle name="20% - 강조색6 7 2 3 2" xfId="12948"/>
    <cellStyle name="20% - 강조색6 7 2 3 2 2" xfId="12949"/>
    <cellStyle name="20% - 강조색6 7 2 3 2 3" xfId="12950"/>
    <cellStyle name="20% - 강조색6 7 2 3 2 4" xfId="12951"/>
    <cellStyle name="20% - 강조색6 7 2 3 2 5" xfId="12952"/>
    <cellStyle name="20% - 강조색6 7 2 3 3" xfId="12953"/>
    <cellStyle name="20% - 강조색6 7 2 3 4" xfId="12954"/>
    <cellStyle name="20% - 강조색6 7 2 3 5" xfId="12955"/>
    <cellStyle name="20% - 강조색6 7 2 3 6" xfId="12956"/>
    <cellStyle name="20% - 강조색6 7 2 4" xfId="12957"/>
    <cellStyle name="20% - 강조색6 7 2 4 2" xfId="12958"/>
    <cellStyle name="20% - 강조색6 7 2 4 2 2" xfId="12959"/>
    <cellStyle name="20% - 강조색6 7 2 4 2 3" xfId="12960"/>
    <cellStyle name="20% - 강조색6 7 2 4 2 4" xfId="12961"/>
    <cellStyle name="20% - 강조색6 7 2 4 2 5" xfId="12962"/>
    <cellStyle name="20% - 강조색6 7 2 4 3" xfId="12963"/>
    <cellStyle name="20% - 강조색6 7 2 4 4" xfId="12964"/>
    <cellStyle name="20% - 강조색6 7 2 4 5" xfId="12965"/>
    <cellStyle name="20% - 강조색6 7 2 4 6" xfId="12966"/>
    <cellStyle name="20% - 강조색6 7 2 5" xfId="12967"/>
    <cellStyle name="20% - 강조색6 7 2 5 2" xfId="12968"/>
    <cellStyle name="20% - 강조색6 7 2 5 3" xfId="12969"/>
    <cellStyle name="20% - 강조색6 7 2 5 4" xfId="12970"/>
    <cellStyle name="20% - 강조색6 7 2 5 5" xfId="12971"/>
    <cellStyle name="20% - 강조색6 7 2 6" xfId="12972"/>
    <cellStyle name="20% - 강조색6 7 2 7" xfId="12973"/>
    <cellStyle name="20% - 강조색6 7 2 8" xfId="12974"/>
    <cellStyle name="20% - 강조색6 7 2 9" xfId="12975"/>
    <cellStyle name="20% - 강조색6 7 3" xfId="12976"/>
    <cellStyle name="20% - 강조색6 7 3 2" xfId="12977"/>
    <cellStyle name="20% - 강조색6 7 3 2 2" xfId="12978"/>
    <cellStyle name="20% - 강조색6 7 3 2 2 2" xfId="12979"/>
    <cellStyle name="20% - 강조색6 7 3 2 2 3" xfId="12980"/>
    <cellStyle name="20% - 강조색6 7 3 2 2 4" xfId="12981"/>
    <cellStyle name="20% - 강조색6 7 3 2 2 5" xfId="12982"/>
    <cellStyle name="20% - 강조색6 7 3 2 3" xfId="12983"/>
    <cellStyle name="20% - 강조색6 7 3 2 4" xfId="12984"/>
    <cellStyle name="20% - 강조색6 7 3 2 5" xfId="12985"/>
    <cellStyle name="20% - 강조색6 7 3 2 6" xfId="12986"/>
    <cellStyle name="20% - 강조색6 7 3 3" xfId="12987"/>
    <cellStyle name="20% - 강조색6 7 3 3 2" xfId="12988"/>
    <cellStyle name="20% - 강조색6 7 3 3 2 2" xfId="12989"/>
    <cellStyle name="20% - 강조색6 7 3 3 2 3" xfId="12990"/>
    <cellStyle name="20% - 강조색6 7 3 3 2 4" xfId="12991"/>
    <cellStyle name="20% - 강조색6 7 3 3 2 5" xfId="12992"/>
    <cellStyle name="20% - 강조색6 7 3 3 3" xfId="12993"/>
    <cellStyle name="20% - 강조색6 7 3 3 4" xfId="12994"/>
    <cellStyle name="20% - 강조색6 7 3 3 5" xfId="12995"/>
    <cellStyle name="20% - 강조색6 7 3 3 6" xfId="12996"/>
    <cellStyle name="20% - 강조색6 7 3 4" xfId="12997"/>
    <cellStyle name="20% - 강조색6 7 3 4 2" xfId="12998"/>
    <cellStyle name="20% - 강조색6 7 3 4 3" xfId="12999"/>
    <cellStyle name="20% - 강조색6 7 3 4 4" xfId="13000"/>
    <cellStyle name="20% - 강조색6 7 3 4 5" xfId="13001"/>
    <cellStyle name="20% - 강조색6 7 3 5" xfId="13002"/>
    <cellStyle name="20% - 강조색6 7 3 6" xfId="13003"/>
    <cellStyle name="20% - 강조색6 7 3 7" xfId="13004"/>
    <cellStyle name="20% - 강조색6 7 3 8" xfId="13005"/>
    <cellStyle name="20% - 강조색6 7 4" xfId="13006"/>
    <cellStyle name="20% - 강조색6 7 4 2" xfId="13007"/>
    <cellStyle name="20% - 강조색6 7 4 2 2" xfId="13008"/>
    <cellStyle name="20% - 강조색6 7 4 2 3" xfId="13009"/>
    <cellStyle name="20% - 강조색6 7 4 2 4" xfId="13010"/>
    <cellStyle name="20% - 강조색6 7 4 2 5" xfId="13011"/>
    <cellStyle name="20% - 강조색6 7 4 3" xfId="13012"/>
    <cellStyle name="20% - 강조색6 7 4 4" xfId="13013"/>
    <cellStyle name="20% - 강조색6 7 4 5" xfId="13014"/>
    <cellStyle name="20% - 강조색6 7 4 6" xfId="13015"/>
    <cellStyle name="20% - 강조색6 7 5" xfId="13016"/>
    <cellStyle name="20% - 강조색6 7 5 2" xfId="13017"/>
    <cellStyle name="20% - 강조색6 7 5 2 2" xfId="13018"/>
    <cellStyle name="20% - 강조색6 7 5 2 3" xfId="13019"/>
    <cellStyle name="20% - 강조색6 7 5 2 4" xfId="13020"/>
    <cellStyle name="20% - 강조색6 7 5 2 5" xfId="13021"/>
    <cellStyle name="20% - 강조색6 7 5 3" xfId="13022"/>
    <cellStyle name="20% - 강조색6 7 5 4" xfId="13023"/>
    <cellStyle name="20% - 강조색6 7 5 5" xfId="13024"/>
    <cellStyle name="20% - 강조색6 7 5 6" xfId="13025"/>
    <cellStyle name="20% - 강조색6 7 6" xfId="13026"/>
    <cellStyle name="20% - 강조색6 7 6 2" xfId="13027"/>
    <cellStyle name="20% - 강조색6 7 6 3" xfId="13028"/>
    <cellStyle name="20% - 강조색6 7 6 4" xfId="13029"/>
    <cellStyle name="20% - 강조색6 7 6 5" xfId="13030"/>
    <cellStyle name="20% - 강조색6 7 7" xfId="13031"/>
    <cellStyle name="20% - 강조색6 7 8" xfId="13032"/>
    <cellStyle name="20% - 강조색6 7 9" xfId="13033"/>
    <cellStyle name="20% - 강조색6 8" xfId="13034"/>
    <cellStyle name="20% - 강조색6 8 2" xfId="13035"/>
    <cellStyle name="20% - 강조색6 8 2 2" xfId="13036"/>
    <cellStyle name="20% - 강조색6 8 2 2 2" xfId="13037"/>
    <cellStyle name="20% - 강조색6 8 2 2 2 2" xfId="13038"/>
    <cellStyle name="20% - 강조색6 8 2 2 2 3" xfId="13039"/>
    <cellStyle name="20% - 강조색6 8 2 2 2 4" xfId="13040"/>
    <cellStyle name="20% - 강조색6 8 2 2 2 5" xfId="13041"/>
    <cellStyle name="20% - 강조색6 8 2 2 3" xfId="13042"/>
    <cellStyle name="20% - 강조색6 8 2 2 4" xfId="13043"/>
    <cellStyle name="20% - 강조색6 8 2 2 5" xfId="13044"/>
    <cellStyle name="20% - 강조색6 8 2 2 6" xfId="13045"/>
    <cellStyle name="20% - 강조색6 8 2 3" xfId="13046"/>
    <cellStyle name="20% - 강조색6 8 2 3 2" xfId="13047"/>
    <cellStyle name="20% - 강조색6 8 2 3 2 2" xfId="13048"/>
    <cellStyle name="20% - 강조색6 8 2 3 2 3" xfId="13049"/>
    <cellStyle name="20% - 강조색6 8 2 3 2 4" xfId="13050"/>
    <cellStyle name="20% - 강조색6 8 2 3 2 5" xfId="13051"/>
    <cellStyle name="20% - 강조색6 8 2 3 3" xfId="13052"/>
    <cellStyle name="20% - 강조색6 8 2 3 4" xfId="13053"/>
    <cellStyle name="20% - 강조색6 8 2 3 5" xfId="13054"/>
    <cellStyle name="20% - 강조색6 8 2 3 6" xfId="13055"/>
    <cellStyle name="20% - 강조색6 8 2 4" xfId="13056"/>
    <cellStyle name="20% - 강조색6 8 2 4 2" xfId="13057"/>
    <cellStyle name="20% - 강조색6 8 2 4 3" xfId="13058"/>
    <cellStyle name="20% - 강조색6 8 2 4 4" xfId="13059"/>
    <cellStyle name="20% - 강조색6 8 2 4 5" xfId="13060"/>
    <cellStyle name="20% - 강조색6 8 2 5" xfId="13061"/>
    <cellStyle name="20% - 강조색6 8 2 6" xfId="13062"/>
    <cellStyle name="20% - 강조색6 8 2 7" xfId="13063"/>
    <cellStyle name="20% - 강조색6 8 2 8" xfId="13064"/>
    <cellStyle name="20% - 강조색6 8 3" xfId="13065"/>
    <cellStyle name="20% - 강조색6 8 3 2" xfId="13066"/>
    <cellStyle name="20% - 강조색6 8 3 2 2" xfId="13067"/>
    <cellStyle name="20% - 강조색6 8 3 2 3" xfId="13068"/>
    <cellStyle name="20% - 강조색6 8 3 2 4" xfId="13069"/>
    <cellStyle name="20% - 강조색6 8 3 2 5" xfId="13070"/>
    <cellStyle name="20% - 강조색6 8 3 3" xfId="13071"/>
    <cellStyle name="20% - 강조색6 8 3 4" xfId="13072"/>
    <cellStyle name="20% - 강조색6 8 3 5" xfId="13073"/>
    <cellStyle name="20% - 강조색6 8 3 6" xfId="13074"/>
    <cellStyle name="20% - 강조색6 8 4" xfId="13075"/>
    <cellStyle name="20% - 강조색6 8 4 2" xfId="13076"/>
    <cellStyle name="20% - 강조색6 8 4 2 2" xfId="13077"/>
    <cellStyle name="20% - 강조색6 8 4 2 3" xfId="13078"/>
    <cellStyle name="20% - 강조색6 8 4 2 4" xfId="13079"/>
    <cellStyle name="20% - 강조색6 8 4 2 5" xfId="13080"/>
    <cellStyle name="20% - 강조색6 8 4 3" xfId="13081"/>
    <cellStyle name="20% - 강조색6 8 4 4" xfId="13082"/>
    <cellStyle name="20% - 강조색6 8 4 5" xfId="13083"/>
    <cellStyle name="20% - 강조색6 8 4 6" xfId="13084"/>
    <cellStyle name="20% - 강조색6 8 5" xfId="13085"/>
    <cellStyle name="20% - 강조색6 8 5 2" xfId="13086"/>
    <cellStyle name="20% - 강조색6 8 5 3" xfId="13087"/>
    <cellStyle name="20% - 강조색6 8 5 4" xfId="13088"/>
    <cellStyle name="20% - 강조색6 8 5 5" xfId="13089"/>
    <cellStyle name="20% - 강조색6 8 6" xfId="13090"/>
    <cellStyle name="20% - 강조색6 8 7" xfId="13091"/>
    <cellStyle name="20% - 강조색6 8 8" xfId="13092"/>
    <cellStyle name="20% - 강조색6 8 9" xfId="13093"/>
    <cellStyle name="20% - 강조색6 9" xfId="13094"/>
    <cellStyle name="20% - 강조색6 9 2" xfId="13095"/>
    <cellStyle name="20% - 강조색6 9 2 2" xfId="13096"/>
    <cellStyle name="20% - 강조색6 9 2 2 2" xfId="13097"/>
    <cellStyle name="20% - 강조색6 9 2 2 2 2" xfId="13098"/>
    <cellStyle name="20% - 강조색6 9 2 2 2 3" xfId="13099"/>
    <cellStyle name="20% - 강조색6 9 2 2 2 4" xfId="13100"/>
    <cellStyle name="20% - 강조색6 9 2 2 2 5" xfId="13101"/>
    <cellStyle name="20% - 강조색6 9 2 2 3" xfId="13102"/>
    <cellStyle name="20% - 강조색6 9 2 2 4" xfId="13103"/>
    <cellStyle name="20% - 강조색6 9 2 2 5" xfId="13104"/>
    <cellStyle name="20% - 강조색6 9 2 2 6" xfId="13105"/>
    <cellStyle name="20% - 강조색6 9 2 3" xfId="13106"/>
    <cellStyle name="20% - 강조색6 9 2 3 2" xfId="13107"/>
    <cellStyle name="20% - 강조색6 9 2 3 2 2" xfId="13108"/>
    <cellStyle name="20% - 강조색6 9 2 3 2 3" xfId="13109"/>
    <cellStyle name="20% - 강조색6 9 2 3 2 4" xfId="13110"/>
    <cellStyle name="20% - 강조색6 9 2 3 2 5" xfId="13111"/>
    <cellStyle name="20% - 강조색6 9 2 3 3" xfId="13112"/>
    <cellStyle name="20% - 강조색6 9 2 3 4" xfId="13113"/>
    <cellStyle name="20% - 강조색6 9 2 3 5" xfId="13114"/>
    <cellStyle name="20% - 강조색6 9 2 3 6" xfId="13115"/>
    <cellStyle name="20% - 강조색6 9 2 4" xfId="13116"/>
    <cellStyle name="20% - 강조색6 9 2 4 2" xfId="13117"/>
    <cellStyle name="20% - 강조색6 9 2 4 3" xfId="13118"/>
    <cellStyle name="20% - 강조색6 9 2 4 4" xfId="13119"/>
    <cellStyle name="20% - 강조색6 9 2 4 5" xfId="13120"/>
    <cellStyle name="20% - 강조색6 9 2 5" xfId="13121"/>
    <cellStyle name="20% - 강조색6 9 2 6" xfId="13122"/>
    <cellStyle name="20% - 강조색6 9 2 7" xfId="13123"/>
    <cellStyle name="20% - 강조색6 9 2 8" xfId="13124"/>
    <cellStyle name="20% - 강조색6 9 3" xfId="13125"/>
    <cellStyle name="20% - 강조색6 9 3 2" xfId="13126"/>
    <cellStyle name="20% - 강조색6 9 3 2 2" xfId="13127"/>
    <cellStyle name="20% - 강조색6 9 3 2 3" xfId="13128"/>
    <cellStyle name="20% - 강조색6 9 3 2 4" xfId="13129"/>
    <cellStyle name="20% - 강조색6 9 3 2 5" xfId="13130"/>
    <cellStyle name="20% - 강조색6 9 3 3" xfId="13131"/>
    <cellStyle name="20% - 강조색6 9 3 4" xfId="13132"/>
    <cellStyle name="20% - 강조색6 9 3 5" xfId="13133"/>
    <cellStyle name="20% - 강조색6 9 3 6" xfId="13134"/>
    <cellStyle name="20% - 강조색6 9 4" xfId="13135"/>
    <cellStyle name="20% - 강조색6 9 4 2" xfId="13136"/>
    <cellStyle name="20% - 강조색6 9 4 2 2" xfId="13137"/>
    <cellStyle name="20% - 강조색6 9 4 2 3" xfId="13138"/>
    <cellStyle name="20% - 강조색6 9 4 2 4" xfId="13139"/>
    <cellStyle name="20% - 강조색6 9 4 2 5" xfId="13140"/>
    <cellStyle name="20% - 강조색6 9 4 3" xfId="13141"/>
    <cellStyle name="20% - 강조색6 9 4 4" xfId="13142"/>
    <cellStyle name="20% - 강조색6 9 4 5" xfId="13143"/>
    <cellStyle name="20% - 강조색6 9 4 6" xfId="13144"/>
    <cellStyle name="20% - 강조색6 9 5" xfId="13145"/>
    <cellStyle name="20% - 강조색6 9 5 2" xfId="13146"/>
    <cellStyle name="20% - 강조색6 9 5 3" xfId="13147"/>
    <cellStyle name="20% - 강조색6 9 5 4" xfId="13148"/>
    <cellStyle name="20% - 강조색6 9 5 5" xfId="13149"/>
    <cellStyle name="20% - 강조색6 9 6" xfId="13150"/>
    <cellStyle name="20% - 강조색6 9 7" xfId="13151"/>
    <cellStyle name="20% - 강조색6 9 8" xfId="13152"/>
    <cellStyle name="20% - 강조색6 9 9" xfId="13153"/>
    <cellStyle name="40% - 강조색1 10" xfId="13154"/>
    <cellStyle name="40% - 강조색1 10 2" xfId="13155"/>
    <cellStyle name="40% - 강조색1 10 2 2" xfId="13156"/>
    <cellStyle name="40% - 강조색1 10 2 2 2" xfId="13157"/>
    <cellStyle name="40% - 강조색1 10 2 2 3" xfId="13158"/>
    <cellStyle name="40% - 강조색1 10 2 2 4" xfId="13159"/>
    <cellStyle name="40% - 강조색1 10 2 2 5" xfId="13160"/>
    <cellStyle name="40% - 강조색1 10 2 3" xfId="13161"/>
    <cellStyle name="40% - 강조색1 10 2 4" xfId="13162"/>
    <cellStyle name="40% - 강조색1 10 2 5" xfId="13163"/>
    <cellStyle name="40% - 강조색1 10 2 6" xfId="13164"/>
    <cellStyle name="40% - 강조색1 10 3" xfId="13165"/>
    <cellStyle name="40% - 강조색1 10 3 2" xfId="13166"/>
    <cellStyle name="40% - 강조색1 10 3 2 2" xfId="13167"/>
    <cellStyle name="40% - 강조색1 10 3 2 3" xfId="13168"/>
    <cellStyle name="40% - 강조색1 10 3 2 4" xfId="13169"/>
    <cellStyle name="40% - 강조색1 10 3 2 5" xfId="13170"/>
    <cellStyle name="40% - 강조색1 10 3 3" xfId="13171"/>
    <cellStyle name="40% - 강조색1 10 3 4" xfId="13172"/>
    <cellStyle name="40% - 강조색1 10 3 5" xfId="13173"/>
    <cellStyle name="40% - 강조색1 10 3 6" xfId="13174"/>
    <cellStyle name="40% - 강조색1 10 4" xfId="13175"/>
    <cellStyle name="40% - 강조색1 10 4 2" xfId="13176"/>
    <cellStyle name="40% - 강조색1 10 4 3" xfId="13177"/>
    <cellStyle name="40% - 강조색1 10 4 4" xfId="13178"/>
    <cellStyle name="40% - 강조색1 10 4 5" xfId="13179"/>
    <cellStyle name="40% - 강조색1 10 5" xfId="13180"/>
    <cellStyle name="40% - 강조색1 10 6" xfId="13181"/>
    <cellStyle name="40% - 강조색1 10 7" xfId="13182"/>
    <cellStyle name="40% - 강조색1 10 8" xfId="13183"/>
    <cellStyle name="40% - 강조색1 11" xfId="13184"/>
    <cellStyle name="40% - 강조색1 11 2" xfId="13185"/>
    <cellStyle name="40% - 강조색1 11 2 2" xfId="13186"/>
    <cellStyle name="40% - 강조색1 11 2 2 2" xfId="13187"/>
    <cellStyle name="40% - 강조색1 11 2 2 3" xfId="13188"/>
    <cellStyle name="40% - 강조색1 11 2 2 4" xfId="13189"/>
    <cellStyle name="40% - 강조색1 11 2 2 5" xfId="13190"/>
    <cellStyle name="40% - 강조색1 11 2 3" xfId="13191"/>
    <cellStyle name="40% - 강조색1 11 2 4" xfId="13192"/>
    <cellStyle name="40% - 강조색1 11 2 5" xfId="13193"/>
    <cellStyle name="40% - 강조색1 11 2 6" xfId="13194"/>
    <cellStyle name="40% - 강조색1 11 3" xfId="13195"/>
    <cellStyle name="40% - 강조색1 11 3 2" xfId="13196"/>
    <cellStyle name="40% - 강조색1 11 3 3" xfId="13197"/>
    <cellStyle name="40% - 강조색1 11 3 4" xfId="13198"/>
    <cellStyle name="40% - 강조색1 11 3 5" xfId="13199"/>
    <cellStyle name="40% - 강조색1 11 4" xfId="13200"/>
    <cellStyle name="40% - 강조색1 11 5" xfId="13201"/>
    <cellStyle name="40% - 강조색1 11 6" xfId="13202"/>
    <cellStyle name="40% - 강조색1 11 7" xfId="13203"/>
    <cellStyle name="40% - 강조색1 12" xfId="13204"/>
    <cellStyle name="40% - 강조색1 12 2" xfId="13205"/>
    <cellStyle name="40% - 강조색1 12 2 2" xfId="13206"/>
    <cellStyle name="40% - 강조색1 12 2 3" xfId="13207"/>
    <cellStyle name="40% - 강조색1 12 2 4" xfId="13208"/>
    <cellStyle name="40% - 강조색1 12 2 5" xfId="13209"/>
    <cellStyle name="40% - 강조색1 12 3" xfId="13210"/>
    <cellStyle name="40% - 강조색1 12 4" xfId="13211"/>
    <cellStyle name="40% - 강조색1 12 5" xfId="13212"/>
    <cellStyle name="40% - 강조색1 12 6" xfId="13213"/>
    <cellStyle name="40% - 강조색1 13" xfId="13214"/>
    <cellStyle name="40% - 강조색1 13 2" xfId="13215"/>
    <cellStyle name="40% - 강조색1 13 3" xfId="13216"/>
    <cellStyle name="40% - 강조색1 13 4" xfId="13217"/>
    <cellStyle name="40% - 강조색1 13 5" xfId="13218"/>
    <cellStyle name="40% - 강조색1 2" xfId="13219"/>
    <cellStyle name="40% - 강조색1 2 10" xfId="13220"/>
    <cellStyle name="40% - 강조색1 2 10 2" xfId="13221"/>
    <cellStyle name="40% - 강조색1 2 10 3" xfId="13222"/>
    <cellStyle name="40% - 강조색1 2 10 4" xfId="13223"/>
    <cellStyle name="40% - 강조색1 2 10 5" xfId="13224"/>
    <cellStyle name="40% - 강조색1 2 11" xfId="13225"/>
    <cellStyle name="40% - 강조색1 2 12" xfId="13226"/>
    <cellStyle name="40% - 강조색1 2 13" xfId="13227"/>
    <cellStyle name="40% - 강조색1 2 14" xfId="13228"/>
    <cellStyle name="40% - 강조색1 2 15" xfId="13229"/>
    <cellStyle name="40% - 강조색1 2 16" xfId="13230"/>
    <cellStyle name="40% - 강조색1 2 17" xfId="13231"/>
    <cellStyle name="40% - 강조색1 2 18" xfId="13232"/>
    <cellStyle name="40% - 강조색1 2 19" xfId="13233"/>
    <cellStyle name="40% - 강조색1 2 2" xfId="13234"/>
    <cellStyle name="40% - 강조색1 2 2 10" xfId="13235"/>
    <cellStyle name="40% - 강조색1 2 2 11" xfId="13236"/>
    <cellStyle name="40% - 강조색1 2 2 12" xfId="13237"/>
    <cellStyle name="40% - 강조색1 2 2 2" xfId="13238"/>
    <cellStyle name="40% - 강조색1 2 2 3" xfId="13239"/>
    <cellStyle name="40% - 강조색1 2 2 3 10" xfId="13240"/>
    <cellStyle name="40% - 강조색1 2 2 3 2" xfId="13241"/>
    <cellStyle name="40% - 강조색1 2 2 3 2 2" xfId="13242"/>
    <cellStyle name="40% - 강조색1 2 2 3 2 2 2" xfId="13243"/>
    <cellStyle name="40% - 강조색1 2 2 3 2 2 2 2" xfId="13244"/>
    <cellStyle name="40% - 강조색1 2 2 3 2 2 2 2 2" xfId="13245"/>
    <cellStyle name="40% - 강조색1 2 2 3 2 2 2 2 3" xfId="13246"/>
    <cellStyle name="40% - 강조색1 2 2 3 2 2 2 2 4" xfId="13247"/>
    <cellStyle name="40% - 강조색1 2 2 3 2 2 2 2 5" xfId="13248"/>
    <cellStyle name="40% - 강조색1 2 2 3 2 2 2 3" xfId="13249"/>
    <cellStyle name="40% - 강조색1 2 2 3 2 2 2 4" xfId="13250"/>
    <cellStyle name="40% - 강조색1 2 2 3 2 2 2 5" xfId="13251"/>
    <cellStyle name="40% - 강조색1 2 2 3 2 2 2 6" xfId="13252"/>
    <cellStyle name="40% - 강조색1 2 2 3 2 2 3" xfId="13253"/>
    <cellStyle name="40% - 강조색1 2 2 3 2 2 3 2" xfId="13254"/>
    <cellStyle name="40% - 강조색1 2 2 3 2 2 3 2 2" xfId="13255"/>
    <cellStyle name="40% - 강조색1 2 2 3 2 2 3 2 3" xfId="13256"/>
    <cellStyle name="40% - 강조색1 2 2 3 2 2 3 2 4" xfId="13257"/>
    <cellStyle name="40% - 강조색1 2 2 3 2 2 3 2 5" xfId="13258"/>
    <cellStyle name="40% - 강조색1 2 2 3 2 2 3 3" xfId="13259"/>
    <cellStyle name="40% - 강조색1 2 2 3 2 2 3 4" xfId="13260"/>
    <cellStyle name="40% - 강조색1 2 2 3 2 2 3 5" xfId="13261"/>
    <cellStyle name="40% - 강조색1 2 2 3 2 2 3 6" xfId="13262"/>
    <cellStyle name="40% - 강조색1 2 2 3 2 2 4" xfId="13263"/>
    <cellStyle name="40% - 강조색1 2 2 3 2 2 4 2" xfId="13264"/>
    <cellStyle name="40% - 강조색1 2 2 3 2 2 4 3" xfId="13265"/>
    <cellStyle name="40% - 강조색1 2 2 3 2 2 4 4" xfId="13266"/>
    <cellStyle name="40% - 강조색1 2 2 3 2 2 4 5" xfId="13267"/>
    <cellStyle name="40% - 강조색1 2 2 3 2 2 5" xfId="13268"/>
    <cellStyle name="40% - 강조색1 2 2 3 2 2 6" xfId="13269"/>
    <cellStyle name="40% - 강조색1 2 2 3 2 2 7" xfId="13270"/>
    <cellStyle name="40% - 강조색1 2 2 3 2 2 8" xfId="13271"/>
    <cellStyle name="40% - 강조색1 2 2 3 2 3" xfId="13272"/>
    <cellStyle name="40% - 강조색1 2 2 3 2 3 2" xfId="13273"/>
    <cellStyle name="40% - 강조색1 2 2 3 2 3 2 2" xfId="13274"/>
    <cellStyle name="40% - 강조색1 2 2 3 2 3 2 3" xfId="13275"/>
    <cellStyle name="40% - 강조색1 2 2 3 2 3 2 4" xfId="13276"/>
    <cellStyle name="40% - 강조색1 2 2 3 2 3 2 5" xfId="13277"/>
    <cellStyle name="40% - 강조색1 2 2 3 2 3 3" xfId="13278"/>
    <cellStyle name="40% - 강조색1 2 2 3 2 3 4" xfId="13279"/>
    <cellStyle name="40% - 강조색1 2 2 3 2 3 5" xfId="13280"/>
    <cellStyle name="40% - 강조색1 2 2 3 2 3 6" xfId="13281"/>
    <cellStyle name="40% - 강조색1 2 2 3 2 4" xfId="13282"/>
    <cellStyle name="40% - 강조색1 2 2 3 2 4 2" xfId="13283"/>
    <cellStyle name="40% - 강조색1 2 2 3 2 4 2 2" xfId="13284"/>
    <cellStyle name="40% - 강조색1 2 2 3 2 4 2 3" xfId="13285"/>
    <cellStyle name="40% - 강조색1 2 2 3 2 4 2 4" xfId="13286"/>
    <cellStyle name="40% - 강조색1 2 2 3 2 4 2 5" xfId="13287"/>
    <cellStyle name="40% - 강조색1 2 2 3 2 4 3" xfId="13288"/>
    <cellStyle name="40% - 강조색1 2 2 3 2 4 4" xfId="13289"/>
    <cellStyle name="40% - 강조색1 2 2 3 2 4 5" xfId="13290"/>
    <cellStyle name="40% - 강조색1 2 2 3 2 4 6" xfId="13291"/>
    <cellStyle name="40% - 강조색1 2 2 3 2 5" xfId="13292"/>
    <cellStyle name="40% - 강조색1 2 2 3 2 5 2" xfId="13293"/>
    <cellStyle name="40% - 강조색1 2 2 3 2 5 3" xfId="13294"/>
    <cellStyle name="40% - 강조색1 2 2 3 2 5 4" xfId="13295"/>
    <cellStyle name="40% - 강조색1 2 2 3 2 5 5" xfId="13296"/>
    <cellStyle name="40% - 강조색1 2 2 3 2 6" xfId="13297"/>
    <cellStyle name="40% - 강조색1 2 2 3 2 7" xfId="13298"/>
    <cellStyle name="40% - 강조색1 2 2 3 2 8" xfId="13299"/>
    <cellStyle name="40% - 강조색1 2 2 3 2 9" xfId="13300"/>
    <cellStyle name="40% - 강조색1 2 2 3 3" xfId="13301"/>
    <cellStyle name="40% - 강조색1 2 2 3 3 2" xfId="13302"/>
    <cellStyle name="40% - 강조색1 2 2 3 3 2 2" xfId="13303"/>
    <cellStyle name="40% - 강조색1 2 2 3 3 2 2 2" xfId="13304"/>
    <cellStyle name="40% - 강조색1 2 2 3 3 2 2 3" xfId="13305"/>
    <cellStyle name="40% - 강조색1 2 2 3 3 2 2 4" xfId="13306"/>
    <cellStyle name="40% - 강조색1 2 2 3 3 2 2 5" xfId="13307"/>
    <cellStyle name="40% - 강조색1 2 2 3 3 2 3" xfId="13308"/>
    <cellStyle name="40% - 강조색1 2 2 3 3 2 4" xfId="13309"/>
    <cellStyle name="40% - 강조색1 2 2 3 3 2 5" xfId="13310"/>
    <cellStyle name="40% - 강조색1 2 2 3 3 2 6" xfId="13311"/>
    <cellStyle name="40% - 강조색1 2 2 3 3 3" xfId="13312"/>
    <cellStyle name="40% - 강조색1 2 2 3 3 3 2" xfId="13313"/>
    <cellStyle name="40% - 강조색1 2 2 3 3 3 2 2" xfId="13314"/>
    <cellStyle name="40% - 강조색1 2 2 3 3 3 2 3" xfId="13315"/>
    <cellStyle name="40% - 강조색1 2 2 3 3 3 2 4" xfId="13316"/>
    <cellStyle name="40% - 강조색1 2 2 3 3 3 2 5" xfId="13317"/>
    <cellStyle name="40% - 강조색1 2 2 3 3 3 3" xfId="13318"/>
    <cellStyle name="40% - 강조색1 2 2 3 3 3 4" xfId="13319"/>
    <cellStyle name="40% - 강조색1 2 2 3 3 3 5" xfId="13320"/>
    <cellStyle name="40% - 강조색1 2 2 3 3 3 6" xfId="13321"/>
    <cellStyle name="40% - 강조색1 2 2 3 3 4" xfId="13322"/>
    <cellStyle name="40% - 강조색1 2 2 3 3 4 2" xfId="13323"/>
    <cellStyle name="40% - 강조색1 2 2 3 3 4 3" xfId="13324"/>
    <cellStyle name="40% - 강조색1 2 2 3 3 4 4" xfId="13325"/>
    <cellStyle name="40% - 강조색1 2 2 3 3 4 5" xfId="13326"/>
    <cellStyle name="40% - 강조색1 2 2 3 3 5" xfId="13327"/>
    <cellStyle name="40% - 강조색1 2 2 3 3 6" xfId="13328"/>
    <cellStyle name="40% - 강조색1 2 2 3 3 7" xfId="13329"/>
    <cellStyle name="40% - 강조색1 2 2 3 3 8" xfId="13330"/>
    <cellStyle name="40% - 강조색1 2 2 3 4" xfId="13331"/>
    <cellStyle name="40% - 강조색1 2 2 3 4 2" xfId="13332"/>
    <cellStyle name="40% - 강조색1 2 2 3 4 2 2" xfId="13333"/>
    <cellStyle name="40% - 강조색1 2 2 3 4 2 2 2" xfId="13334"/>
    <cellStyle name="40% - 강조색1 2 2 3 4 2 2 3" xfId="13335"/>
    <cellStyle name="40% - 강조색1 2 2 3 4 2 2 4" xfId="13336"/>
    <cellStyle name="40% - 강조색1 2 2 3 4 2 2 5" xfId="13337"/>
    <cellStyle name="40% - 강조색1 2 2 3 4 2 3" xfId="13338"/>
    <cellStyle name="40% - 강조색1 2 2 3 4 2 4" xfId="13339"/>
    <cellStyle name="40% - 강조색1 2 2 3 4 2 5" xfId="13340"/>
    <cellStyle name="40% - 강조색1 2 2 3 4 2 6" xfId="13341"/>
    <cellStyle name="40% - 강조색1 2 2 3 4 3" xfId="13342"/>
    <cellStyle name="40% - 강조색1 2 2 3 4 3 2" xfId="13343"/>
    <cellStyle name="40% - 강조색1 2 2 3 4 3 3" xfId="13344"/>
    <cellStyle name="40% - 강조색1 2 2 3 4 3 4" xfId="13345"/>
    <cellStyle name="40% - 강조색1 2 2 3 4 3 5" xfId="13346"/>
    <cellStyle name="40% - 강조색1 2 2 3 4 4" xfId="13347"/>
    <cellStyle name="40% - 강조색1 2 2 3 4 5" xfId="13348"/>
    <cellStyle name="40% - 강조색1 2 2 3 4 6" xfId="13349"/>
    <cellStyle name="40% - 강조색1 2 2 3 4 7" xfId="13350"/>
    <cellStyle name="40% - 강조색1 2 2 3 5" xfId="13351"/>
    <cellStyle name="40% - 강조색1 2 2 3 5 2" xfId="13352"/>
    <cellStyle name="40% - 강조색1 2 2 3 5 2 2" xfId="13353"/>
    <cellStyle name="40% - 강조색1 2 2 3 5 2 3" xfId="13354"/>
    <cellStyle name="40% - 강조색1 2 2 3 5 2 4" xfId="13355"/>
    <cellStyle name="40% - 강조색1 2 2 3 5 2 5" xfId="13356"/>
    <cellStyle name="40% - 강조색1 2 2 3 5 3" xfId="13357"/>
    <cellStyle name="40% - 강조색1 2 2 3 5 4" xfId="13358"/>
    <cellStyle name="40% - 강조색1 2 2 3 5 5" xfId="13359"/>
    <cellStyle name="40% - 강조색1 2 2 3 5 6" xfId="13360"/>
    <cellStyle name="40% - 강조색1 2 2 3 6" xfId="13361"/>
    <cellStyle name="40% - 강조색1 2 2 3 6 2" xfId="13362"/>
    <cellStyle name="40% - 강조색1 2 2 3 6 3" xfId="13363"/>
    <cellStyle name="40% - 강조색1 2 2 3 6 4" xfId="13364"/>
    <cellStyle name="40% - 강조색1 2 2 3 6 5" xfId="13365"/>
    <cellStyle name="40% - 강조색1 2 2 3 7" xfId="13366"/>
    <cellStyle name="40% - 강조색1 2 2 3 8" xfId="13367"/>
    <cellStyle name="40% - 강조색1 2 2 3 9" xfId="13368"/>
    <cellStyle name="40% - 강조색1 2 2 4" xfId="13369"/>
    <cellStyle name="40% - 강조색1 2 2 4 2" xfId="13370"/>
    <cellStyle name="40% - 강조색1 2 2 4 2 2" xfId="13371"/>
    <cellStyle name="40% - 강조색1 2 2 4 2 2 2" xfId="13372"/>
    <cellStyle name="40% - 강조색1 2 2 4 2 2 2 2" xfId="13373"/>
    <cellStyle name="40% - 강조색1 2 2 4 2 2 2 3" xfId="13374"/>
    <cellStyle name="40% - 강조색1 2 2 4 2 2 2 4" xfId="13375"/>
    <cellStyle name="40% - 강조색1 2 2 4 2 2 2 5" xfId="13376"/>
    <cellStyle name="40% - 강조색1 2 2 4 2 2 3" xfId="13377"/>
    <cellStyle name="40% - 강조색1 2 2 4 2 2 4" xfId="13378"/>
    <cellStyle name="40% - 강조색1 2 2 4 2 2 5" xfId="13379"/>
    <cellStyle name="40% - 강조색1 2 2 4 2 2 6" xfId="13380"/>
    <cellStyle name="40% - 강조색1 2 2 4 2 3" xfId="13381"/>
    <cellStyle name="40% - 강조색1 2 2 4 2 3 2" xfId="13382"/>
    <cellStyle name="40% - 강조색1 2 2 4 2 3 2 2" xfId="13383"/>
    <cellStyle name="40% - 강조색1 2 2 4 2 3 2 3" xfId="13384"/>
    <cellStyle name="40% - 강조색1 2 2 4 2 3 2 4" xfId="13385"/>
    <cellStyle name="40% - 강조색1 2 2 4 2 3 2 5" xfId="13386"/>
    <cellStyle name="40% - 강조색1 2 2 4 2 3 3" xfId="13387"/>
    <cellStyle name="40% - 강조색1 2 2 4 2 3 4" xfId="13388"/>
    <cellStyle name="40% - 강조색1 2 2 4 2 3 5" xfId="13389"/>
    <cellStyle name="40% - 강조색1 2 2 4 2 3 6" xfId="13390"/>
    <cellStyle name="40% - 강조색1 2 2 4 2 4" xfId="13391"/>
    <cellStyle name="40% - 강조색1 2 2 4 2 4 2" xfId="13392"/>
    <cellStyle name="40% - 강조색1 2 2 4 2 4 3" xfId="13393"/>
    <cellStyle name="40% - 강조색1 2 2 4 2 4 4" xfId="13394"/>
    <cellStyle name="40% - 강조색1 2 2 4 2 4 5" xfId="13395"/>
    <cellStyle name="40% - 강조색1 2 2 4 2 5" xfId="13396"/>
    <cellStyle name="40% - 강조색1 2 2 4 2 6" xfId="13397"/>
    <cellStyle name="40% - 강조색1 2 2 4 2 7" xfId="13398"/>
    <cellStyle name="40% - 강조색1 2 2 4 2 8" xfId="13399"/>
    <cellStyle name="40% - 강조색1 2 2 4 3" xfId="13400"/>
    <cellStyle name="40% - 강조색1 2 2 4 3 2" xfId="13401"/>
    <cellStyle name="40% - 강조색1 2 2 4 3 2 2" xfId="13402"/>
    <cellStyle name="40% - 강조색1 2 2 4 3 2 3" xfId="13403"/>
    <cellStyle name="40% - 강조색1 2 2 4 3 2 4" xfId="13404"/>
    <cellStyle name="40% - 강조색1 2 2 4 3 2 5" xfId="13405"/>
    <cellStyle name="40% - 강조색1 2 2 4 3 3" xfId="13406"/>
    <cellStyle name="40% - 강조색1 2 2 4 3 4" xfId="13407"/>
    <cellStyle name="40% - 강조색1 2 2 4 3 5" xfId="13408"/>
    <cellStyle name="40% - 강조색1 2 2 4 3 6" xfId="13409"/>
    <cellStyle name="40% - 강조색1 2 2 4 4" xfId="13410"/>
    <cellStyle name="40% - 강조색1 2 2 4 4 2" xfId="13411"/>
    <cellStyle name="40% - 강조색1 2 2 4 4 2 2" xfId="13412"/>
    <cellStyle name="40% - 강조색1 2 2 4 4 2 3" xfId="13413"/>
    <cellStyle name="40% - 강조색1 2 2 4 4 2 4" xfId="13414"/>
    <cellStyle name="40% - 강조색1 2 2 4 4 2 5" xfId="13415"/>
    <cellStyle name="40% - 강조색1 2 2 4 4 3" xfId="13416"/>
    <cellStyle name="40% - 강조색1 2 2 4 4 4" xfId="13417"/>
    <cellStyle name="40% - 강조색1 2 2 4 4 5" xfId="13418"/>
    <cellStyle name="40% - 강조색1 2 2 4 4 6" xfId="13419"/>
    <cellStyle name="40% - 강조색1 2 2 4 5" xfId="13420"/>
    <cellStyle name="40% - 강조색1 2 2 4 5 2" xfId="13421"/>
    <cellStyle name="40% - 강조색1 2 2 4 5 3" xfId="13422"/>
    <cellStyle name="40% - 강조색1 2 2 4 5 4" xfId="13423"/>
    <cellStyle name="40% - 강조색1 2 2 4 5 5" xfId="13424"/>
    <cellStyle name="40% - 강조색1 2 2 4 6" xfId="13425"/>
    <cellStyle name="40% - 강조색1 2 2 4 7" xfId="13426"/>
    <cellStyle name="40% - 강조색1 2 2 4 8" xfId="13427"/>
    <cellStyle name="40% - 강조색1 2 2 4 9" xfId="13428"/>
    <cellStyle name="40% - 강조색1 2 2 5" xfId="13429"/>
    <cellStyle name="40% - 강조색1 2 2 5 2" xfId="13430"/>
    <cellStyle name="40% - 강조색1 2 2 5 2 2" xfId="13431"/>
    <cellStyle name="40% - 강조색1 2 2 5 2 2 2" xfId="13432"/>
    <cellStyle name="40% - 강조색1 2 2 5 2 2 3" xfId="13433"/>
    <cellStyle name="40% - 강조색1 2 2 5 2 2 4" xfId="13434"/>
    <cellStyle name="40% - 강조색1 2 2 5 2 2 5" xfId="13435"/>
    <cellStyle name="40% - 강조색1 2 2 5 2 3" xfId="13436"/>
    <cellStyle name="40% - 강조색1 2 2 5 2 4" xfId="13437"/>
    <cellStyle name="40% - 강조색1 2 2 5 2 5" xfId="13438"/>
    <cellStyle name="40% - 강조색1 2 2 5 2 6" xfId="13439"/>
    <cellStyle name="40% - 강조색1 2 2 5 3" xfId="13440"/>
    <cellStyle name="40% - 강조색1 2 2 5 3 2" xfId="13441"/>
    <cellStyle name="40% - 강조색1 2 2 5 3 2 2" xfId="13442"/>
    <cellStyle name="40% - 강조색1 2 2 5 3 2 3" xfId="13443"/>
    <cellStyle name="40% - 강조색1 2 2 5 3 2 4" xfId="13444"/>
    <cellStyle name="40% - 강조색1 2 2 5 3 2 5" xfId="13445"/>
    <cellStyle name="40% - 강조색1 2 2 5 3 3" xfId="13446"/>
    <cellStyle name="40% - 강조색1 2 2 5 3 4" xfId="13447"/>
    <cellStyle name="40% - 강조색1 2 2 5 3 5" xfId="13448"/>
    <cellStyle name="40% - 강조색1 2 2 5 3 6" xfId="13449"/>
    <cellStyle name="40% - 강조색1 2 2 5 4" xfId="13450"/>
    <cellStyle name="40% - 강조색1 2 2 5 4 2" xfId="13451"/>
    <cellStyle name="40% - 강조색1 2 2 5 4 3" xfId="13452"/>
    <cellStyle name="40% - 강조색1 2 2 5 4 4" xfId="13453"/>
    <cellStyle name="40% - 강조색1 2 2 5 4 5" xfId="13454"/>
    <cellStyle name="40% - 강조색1 2 2 5 5" xfId="13455"/>
    <cellStyle name="40% - 강조색1 2 2 5 6" xfId="13456"/>
    <cellStyle name="40% - 강조색1 2 2 5 7" xfId="13457"/>
    <cellStyle name="40% - 강조색1 2 2 5 8" xfId="13458"/>
    <cellStyle name="40% - 강조색1 2 2 6" xfId="13459"/>
    <cellStyle name="40% - 강조색1 2 2 6 2" xfId="13460"/>
    <cellStyle name="40% - 강조색1 2 2 6 2 2" xfId="13461"/>
    <cellStyle name="40% - 강조색1 2 2 6 2 2 2" xfId="13462"/>
    <cellStyle name="40% - 강조색1 2 2 6 2 2 3" xfId="13463"/>
    <cellStyle name="40% - 강조색1 2 2 6 2 2 4" xfId="13464"/>
    <cellStyle name="40% - 강조색1 2 2 6 2 2 5" xfId="13465"/>
    <cellStyle name="40% - 강조색1 2 2 6 2 3" xfId="13466"/>
    <cellStyle name="40% - 강조색1 2 2 6 2 4" xfId="13467"/>
    <cellStyle name="40% - 강조색1 2 2 6 2 5" xfId="13468"/>
    <cellStyle name="40% - 강조색1 2 2 6 2 6" xfId="13469"/>
    <cellStyle name="40% - 강조색1 2 2 6 3" xfId="13470"/>
    <cellStyle name="40% - 강조색1 2 2 6 3 2" xfId="13471"/>
    <cellStyle name="40% - 강조색1 2 2 6 3 3" xfId="13472"/>
    <cellStyle name="40% - 강조색1 2 2 6 3 4" xfId="13473"/>
    <cellStyle name="40% - 강조색1 2 2 6 3 5" xfId="13474"/>
    <cellStyle name="40% - 강조색1 2 2 6 4" xfId="13475"/>
    <cellStyle name="40% - 강조색1 2 2 6 5" xfId="13476"/>
    <cellStyle name="40% - 강조색1 2 2 6 6" xfId="13477"/>
    <cellStyle name="40% - 강조색1 2 2 6 7" xfId="13478"/>
    <cellStyle name="40% - 강조색1 2 2 7" xfId="13479"/>
    <cellStyle name="40% - 강조색1 2 2 7 2" xfId="13480"/>
    <cellStyle name="40% - 강조색1 2 2 7 2 2" xfId="13481"/>
    <cellStyle name="40% - 강조색1 2 2 7 2 3" xfId="13482"/>
    <cellStyle name="40% - 강조색1 2 2 7 2 4" xfId="13483"/>
    <cellStyle name="40% - 강조색1 2 2 7 2 5" xfId="13484"/>
    <cellStyle name="40% - 강조색1 2 2 7 3" xfId="13485"/>
    <cellStyle name="40% - 강조색1 2 2 7 4" xfId="13486"/>
    <cellStyle name="40% - 강조색1 2 2 7 5" xfId="13487"/>
    <cellStyle name="40% - 강조색1 2 2 7 6" xfId="13488"/>
    <cellStyle name="40% - 강조색1 2 2 8" xfId="13489"/>
    <cellStyle name="40% - 강조색1 2 2 8 2" xfId="13490"/>
    <cellStyle name="40% - 강조색1 2 2 8 3" xfId="13491"/>
    <cellStyle name="40% - 강조색1 2 2 8 4" xfId="13492"/>
    <cellStyle name="40% - 강조색1 2 2 8 5" xfId="13493"/>
    <cellStyle name="40% - 강조색1 2 2 9" xfId="13494"/>
    <cellStyle name="40% - 강조색1 2 20" xfId="13495"/>
    <cellStyle name="40% - 강조색1 2 21" xfId="13496"/>
    <cellStyle name="40% - 강조색1 2 22" xfId="13497"/>
    <cellStyle name="40% - 강조색1 2 23" xfId="13498"/>
    <cellStyle name="40% - 강조색1 2 24" xfId="13499"/>
    <cellStyle name="40% - 강조색1 2 25" xfId="13500"/>
    <cellStyle name="40% - 강조색1 2 26" xfId="13501"/>
    <cellStyle name="40% - 강조색1 2 27" xfId="13502"/>
    <cellStyle name="40% - 강조색1 2 28" xfId="13503"/>
    <cellStyle name="40% - 강조색1 2 29" xfId="13504"/>
    <cellStyle name="40% - 강조색1 2 3" xfId="13505"/>
    <cellStyle name="40% - 강조색1 2 3 10" xfId="13506"/>
    <cellStyle name="40% - 강조색1 2 3 11" xfId="13507"/>
    <cellStyle name="40% - 강조색1 2 3 12" xfId="13508"/>
    <cellStyle name="40% - 강조색1 2 3 2" xfId="13509"/>
    <cellStyle name="40% - 강조색1 2 3 2 10" xfId="13510"/>
    <cellStyle name="40% - 강조색1 2 3 2 11" xfId="13511"/>
    <cellStyle name="40% - 강조색1 2 3 2 2" xfId="13512"/>
    <cellStyle name="40% - 강조색1 2 3 2 2 10" xfId="13513"/>
    <cellStyle name="40% - 강조색1 2 3 2 2 2" xfId="13514"/>
    <cellStyle name="40% - 강조색1 2 3 2 2 2 2" xfId="13515"/>
    <cellStyle name="40% - 강조색1 2 3 2 2 2 2 2" xfId="13516"/>
    <cellStyle name="40% - 강조색1 2 3 2 2 2 2 2 2" xfId="13517"/>
    <cellStyle name="40% - 강조색1 2 3 2 2 2 2 2 2 2" xfId="13518"/>
    <cellStyle name="40% - 강조색1 2 3 2 2 2 2 2 2 3" xfId="13519"/>
    <cellStyle name="40% - 강조색1 2 3 2 2 2 2 2 2 4" xfId="13520"/>
    <cellStyle name="40% - 강조색1 2 3 2 2 2 2 2 2 5" xfId="13521"/>
    <cellStyle name="40% - 강조색1 2 3 2 2 2 2 2 3" xfId="13522"/>
    <cellStyle name="40% - 강조색1 2 3 2 2 2 2 2 4" xfId="13523"/>
    <cellStyle name="40% - 강조색1 2 3 2 2 2 2 2 5" xfId="13524"/>
    <cellStyle name="40% - 강조색1 2 3 2 2 2 2 2 6" xfId="13525"/>
    <cellStyle name="40% - 강조색1 2 3 2 2 2 2 3" xfId="13526"/>
    <cellStyle name="40% - 강조색1 2 3 2 2 2 2 3 2" xfId="13527"/>
    <cellStyle name="40% - 강조색1 2 3 2 2 2 2 3 2 2" xfId="13528"/>
    <cellStyle name="40% - 강조색1 2 3 2 2 2 2 3 2 3" xfId="13529"/>
    <cellStyle name="40% - 강조색1 2 3 2 2 2 2 3 2 4" xfId="13530"/>
    <cellStyle name="40% - 강조색1 2 3 2 2 2 2 3 2 5" xfId="13531"/>
    <cellStyle name="40% - 강조색1 2 3 2 2 2 2 3 3" xfId="13532"/>
    <cellStyle name="40% - 강조색1 2 3 2 2 2 2 3 4" xfId="13533"/>
    <cellStyle name="40% - 강조색1 2 3 2 2 2 2 3 5" xfId="13534"/>
    <cellStyle name="40% - 강조색1 2 3 2 2 2 2 3 6" xfId="13535"/>
    <cellStyle name="40% - 강조색1 2 3 2 2 2 2 4" xfId="13536"/>
    <cellStyle name="40% - 강조색1 2 3 2 2 2 2 4 2" xfId="13537"/>
    <cellStyle name="40% - 강조색1 2 3 2 2 2 2 4 3" xfId="13538"/>
    <cellStyle name="40% - 강조색1 2 3 2 2 2 2 4 4" xfId="13539"/>
    <cellStyle name="40% - 강조색1 2 3 2 2 2 2 4 5" xfId="13540"/>
    <cellStyle name="40% - 강조색1 2 3 2 2 2 2 5" xfId="13541"/>
    <cellStyle name="40% - 강조색1 2 3 2 2 2 2 6" xfId="13542"/>
    <cellStyle name="40% - 강조색1 2 3 2 2 2 2 7" xfId="13543"/>
    <cellStyle name="40% - 강조색1 2 3 2 2 2 2 8" xfId="13544"/>
    <cellStyle name="40% - 강조색1 2 3 2 2 2 3" xfId="13545"/>
    <cellStyle name="40% - 강조색1 2 3 2 2 2 3 2" xfId="13546"/>
    <cellStyle name="40% - 강조색1 2 3 2 2 2 3 2 2" xfId="13547"/>
    <cellStyle name="40% - 강조색1 2 3 2 2 2 3 2 3" xfId="13548"/>
    <cellStyle name="40% - 강조색1 2 3 2 2 2 3 2 4" xfId="13549"/>
    <cellStyle name="40% - 강조색1 2 3 2 2 2 3 2 5" xfId="13550"/>
    <cellStyle name="40% - 강조색1 2 3 2 2 2 3 3" xfId="13551"/>
    <cellStyle name="40% - 강조색1 2 3 2 2 2 3 4" xfId="13552"/>
    <cellStyle name="40% - 강조색1 2 3 2 2 2 3 5" xfId="13553"/>
    <cellStyle name="40% - 강조색1 2 3 2 2 2 3 6" xfId="13554"/>
    <cellStyle name="40% - 강조색1 2 3 2 2 2 4" xfId="13555"/>
    <cellStyle name="40% - 강조색1 2 3 2 2 2 4 2" xfId="13556"/>
    <cellStyle name="40% - 강조색1 2 3 2 2 2 4 2 2" xfId="13557"/>
    <cellStyle name="40% - 강조색1 2 3 2 2 2 4 2 3" xfId="13558"/>
    <cellStyle name="40% - 강조색1 2 3 2 2 2 4 2 4" xfId="13559"/>
    <cellStyle name="40% - 강조색1 2 3 2 2 2 4 2 5" xfId="13560"/>
    <cellStyle name="40% - 강조색1 2 3 2 2 2 4 3" xfId="13561"/>
    <cellStyle name="40% - 강조색1 2 3 2 2 2 4 4" xfId="13562"/>
    <cellStyle name="40% - 강조색1 2 3 2 2 2 4 5" xfId="13563"/>
    <cellStyle name="40% - 강조색1 2 3 2 2 2 4 6" xfId="13564"/>
    <cellStyle name="40% - 강조색1 2 3 2 2 2 5" xfId="13565"/>
    <cellStyle name="40% - 강조색1 2 3 2 2 2 5 2" xfId="13566"/>
    <cellStyle name="40% - 강조색1 2 3 2 2 2 5 3" xfId="13567"/>
    <cellStyle name="40% - 강조색1 2 3 2 2 2 5 4" xfId="13568"/>
    <cellStyle name="40% - 강조색1 2 3 2 2 2 5 5" xfId="13569"/>
    <cellStyle name="40% - 강조색1 2 3 2 2 2 6" xfId="13570"/>
    <cellStyle name="40% - 강조색1 2 3 2 2 2 7" xfId="13571"/>
    <cellStyle name="40% - 강조색1 2 3 2 2 2 8" xfId="13572"/>
    <cellStyle name="40% - 강조색1 2 3 2 2 2 9" xfId="13573"/>
    <cellStyle name="40% - 강조색1 2 3 2 2 3" xfId="13574"/>
    <cellStyle name="40% - 강조색1 2 3 2 2 3 2" xfId="13575"/>
    <cellStyle name="40% - 강조색1 2 3 2 2 3 2 2" xfId="13576"/>
    <cellStyle name="40% - 강조색1 2 3 2 2 3 2 2 2" xfId="13577"/>
    <cellStyle name="40% - 강조색1 2 3 2 2 3 2 2 3" xfId="13578"/>
    <cellStyle name="40% - 강조색1 2 3 2 2 3 2 2 4" xfId="13579"/>
    <cellStyle name="40% - 강조색1 2 3 2 2 3 2 2 5" xfId="13580"/>
    <cellStyle name="40% - 강조색1 2 3 2 2 3 2 3" xfId="13581"/>
    <cellStyle name="40% - 강조색1 2 3 2 2 3 2 4" xfId="13582"/>
    <cellStyle name="40% - 강조색1 2 3 2 2 3 2 5" xfId="13583"/>
    <cellStyle name="40% - 강조색1 2 3 2 2 3 2 6" xfId="13584"/>
    <cellStyle name="40% - 강조색1 2 3 2 2 3 3" xfId="13585"/>
    <cellStyle name="40% - 강조색1 2 3 2 2 3 3 2" xfId="13586"/>
    <cellStyle name="40% - 강조색1 2 3 2 2 3 3 2 2" xfId="13587"/>
    <cellStyle name="40% - 강조색1 2 3 2 2 3 3 2 3" xfId="13588"/>
    <cellStyle name="40% - 강조색1 2 3 2 2 3 3 2 4" xfId="13589"/>
    <cellStyle name="40% - 강조색1 2 3 2 2 3 3 2 5" xfId="13590"/>
    <cellStyle name="40% - 강조색1 2 3 2 2 3 3 3" xfId="13591"/>
    <cellStyle name="40% - 강조색1 2 3 2 2 3 3 4" xfId="13592"/>
    <cellStyle name="40% - 강조색1 2 3 2 2 3 3 5" xfId="13593"/>
    <cellStyle name="40% - 강조색1 2 3 2 2 3 3 6" xfId="13594"/>
    <cellStyle name="40% - 강조색1 2 3 2 2 3 4" xfId="13595"/>
    <cellStyle name="40% - 강조색1 2 3 2 2 3 4 2" xfId="13596"/>
    <cellStyle name="40% - 강조색1 2 3 2 2 3 4 3" xfId="13597"/>
    <cellStyle name="40% - 강조색1 2 3 2 2 3 4 4" xfId="13598"/>
    <cellStyle name="40% - 강조색1 2 3 2 2 3 4 5" xfId="13599"/>
    <cellStyle name="40% - 강조색1 2 3 2 2 3 5" xfId="13600"/>
    <cellStyle name="40% - 강조색1 2 3 2 2 3 6" xfId="13601"/>
    <cellStyle name="40% - 강조색1 2 3 2 2 3 7" xfId="13602"/>
    <cellStyle name="40% - 강조색1 2 3 2 2 3 8" xfId="13603"/>
    <cellStyle name="40% - 강조색1 2 3 2 2 4" xfId="13604"/>
    <cellStyle name="40% - 강조색1 2 3 2 2 4 2" xfId="13605"/>
    <cellStyle name="40% - 강조색1 2 3 2 2 4 2 2" xfId="13606"/>
    <cellStyle name="40% - 강조색1 2 3 2 2 4 2 3" xfId="13607"/>
    <cellStyle name="40% - 강조색1 2 3 2 2 4 2 4" xfId="13608"/>
    <cellStyle name="40% - 강조색1 2 3 2 2 4 2 5" xfId="13609"/>
    <cellStyle name="40% - 강조색1 2 3 2 2 4 3" xfId="13610"/>
    <cellStyle name="40% - 강조색1 2 3 2 2 4 4" xfId="13611"/>
    <cellStyle name="40% - 강조색1 2 3 2 2 4 5" xfId="13612"/>
    <cellStyle name="40% - 강조색1 2 3 2 2 4 6" xfId="13613"/>
    <cellStyle name="40% - 강조색1 2 3 2 2 5" xfId="13614"/>
    <cellStyle name="40% - 강조색1 2 3 2 2 5 2" xfId="13615"/>
    <cellStyle name="40% - 강조색1 2 3 2 2 5 2 2" xfId="13616"/>
    <cellStyle name="40% - 강조색1 2 3 2 2 5 2 3" xfId="13617"/>
    <cellStyle name="40% - 강조색1 2 3 2 2 5 2 4" xfId="13618"/>
    <cellStyle name="40% - 강조색1 2 3 2 2 5 2 5" xfId="13619"/>
    <cellStyle name="40% - 강조색1 2 3 2 2 5 3" xfId="13620"/>
    <cellStyle name="40% - 강조색1 2 3 2 2 5 4" xfId="13621"/>
    <cellStyle name="40% - 강조색1 2 3 2 2 5 5" xfId="13622"/>
    <cellStyle name="40% - 강조색1 2 3 2 2 5 6" xfId="13623"/>
    <cellStyle name="40% - 강조색1 2 3 2 2 6" xfId="13624"/>
    <cellStyle name="40% - 강조색1 2 3 2 2 6 2" xfId="13625"/>
    <cellStyle name="40% - 강조색1 2 3 2 2 6 3" xfId="13626"/>
    <cellStyle name="40% - 강조색1 2 3 2 2 6 4" xfId="13627"/>
    <cellStyle name="40% - 강조색1 2 3 2 2 6 5" xfId="13628"/>
    <cellStyle name="40% - 강조색1 2 3 2 2 7" xfId="13629"/>
    <cellStyle name="40% - 강조색1 2 3 2 2 8" xfId="13630"/>
    <cellStyle name="40% - 강조색1 2 3 2 2 9" xfId="13631"/>
    <cellStyle name="40% - 강조색1 2 3 2 3" xfId="13632"/>
    <cellStyle name="40% - 강조색1 2 3 2 3 2" xfId="13633"/>
    <cellStyle name="40% - 강조색1 2 3 2 3 2 2" xfId="13634"/>
    <cellStyle name="40% - 강조색1 2 3 2 3 2 2 2" xfId="13635"/>
    <cellStyle name="40% - 강조색1 2 3 2 3 2 2 2 2" xfId="13636"/>
    <cellStyle name="40% - 강조색1 2 3 2 3 2 2 2 3" xfId="13637"/>
    <cellStyle name="40% - 강조색1 2 3 2 3 2 2 2 4" xfId="13638"/>
    <cellStyle name="40% - 강조색1 2 3 2 3 2 2 2 5" xfId="13639"/>
    <cellStyle name="40% - 강조색1 2 3 2 3 2 2 3" xfId="13640"/>
    <cellStyle name="40% - 강조색1 2 3 2 3 2 2 4" xfId="13641"/>
    <cellStyle name="40% - 강조색1 2 3 2 3 2 2 5" xfId="13642"/>
    <cellStyle name="40% - 강조색1 2 3 2 3 2 2 6" xfId="13643"/>
    <cellStyle name="40% - 강조색1 2 3 2 3 2 3" xfId="13644"/>
    <cellStyle name="40% - 강조색1 2 3 2 3 2 3 2" xfId="13645"/>
    <cellStyle name="40% - 강조색1 2 3 2 3 2 3 2 2" xfId="13646"/>
    <cellStyle name="40% - 강조색1 2 3 2 3 2 3 2 3" xfId="13647"/>
    <cellStyle name="40% - 강조색1 2 3 2 3 2 3 2 4" xfId="13648"/>
    <cellStyle name="40% - 강조색1 2 3 2 3 2 3 2 5" xfId="13649"/>
    <cellStyle name="40% - 강조색1 2 3 2 3 2 3 3" xfId="13650"/>
    <cellStyle name="40% - 강조색1 2 3 2 3 2 3 4" xfId="13651"/>
    <cellStyle name="40% - 강조색1 2 3 2 3 2 3 5" xfId="13652"/>
    <cellStyle name="40% - 강조색1 2 3 2 3 2 3 6" xfId="13653"/>
    <cellStyle name="40% - 강조색1 2 3 2 3 2 4" xfId="13654"/>
    <cellStyle name="40% - 강조색1 2 3 2 3 2 4 2" xfId="13655"/>
    <cellStyle name="40% - 강조색1 2 3 2 3 2 4 3" xfId="13656"/>
    <cellStyle name="40% - 강조색1 2 3 2 3 2 4 4" xfId="13657"/>
    <cellStyle name="40% - 강조색1 2 3 2 3 2 4 5" xfId="13658"/>
    <cellStyle name="40% - 강조색1 2 3 2 3 2 5" xfId="13659"/>
    <cellStyle name="40% - 강조색1 2 3 2 3 2 6" xfId="13660"/>
    <cellStyle name="40% - 강조색1 2 3 2 3 2 7" xfId="13661"/>
    <cellStyle name="40% - 강조색1 2 3 2 3 2 8" xfId="13662"/>
    <cellStyle name="40% - 강조색1 2 3 2 3 3" xfId="13663"/>
    <cellStyle name="40% - 강조색1 2 3 2 3 3 2" xfId="13664"/>
    <cellStyle name="40% - 강조색1 2 3 2 3 3 2 2" xfId="13665"/>
    <cellStyle name="40% - 강조색1 2 3 2 3 3 2 3" xfId="13666"/>
    <cellStyle name="40% - 강조색1 2 3 2 3 3 2 4" xfId="13667"/>
    <cellStyle name="40% - 강조색1 2 3 2 3 3 2 5" xfId="13668"/>
    <cellStyle name="40% - 강조색1 2 3 2 3 3 3" xfId="13669"/>
    <cellStyle name="40% - 강조색1 2 3 2 3 3 4" xfId="13670"/>
    <cellStyle name="40% - 강조색1 2 3 2 3 3 5" xfId="13671"/>
    <cellStyle name="40% - 강조색1 2 3 2 3 3 6" xfId="13672"/>
    <cellStyle name="40% - 강조색1 2 3 2 3 4" xfId="13673"/>
    <cellStyle name="40% - 강조색1 2 3 2 3 4 2" xfId="13674"/>
    <cellStyle name="40% - 강조색1 2 3 2 3 4 2 2" xfId="13675"/>
    <cellStyle name="40% - 강조색1 2 3 2 3 4 2 3" xfId="13676"/>
    <cellStyle name="40% - 강조색1 2 3 2 3 4 2 4" xfId="13677"/>
    <cellStyle name="40% - 강조색1 2 3 2 3 4 2 5" xfId="13678"/>
    <cellStyle name="40% - 강조색1 2 3 2 3 4 3" xfId="13679"/>
    <cellStyle name="40% - 강조색1 2 3 2 3 4 4" xfId="13680"/>
    <cellStyle name="40% - 강조색1 2 3 2 3 4 5" xfId="13681"/>
    <cellStyle name="40% - 강조색1 2 3 2 3 4 6" xfId="13682"/>
    <cellStyle name="40% - 강조색1 2 3 2 3 5" xfId="13683"/>
    <cellStyle name="40% - 강조색1 2 3 2 3 5 2" xfId="13684"/>
    <cellStyle name="40% - 강조색1 2 3 2 3 5 3" xfId="13685"/>
    <cellStyle name="40% - 강조색1 2 3 2 3 5 4" xfId="13686"/>
    <cellStyle name="40% - 강조색1 2 3 2 3 5 5" xfId="13687"/>
    <cellStyle name="40% - 강조색1 2 3 2 3 6" xfId="13688"/>
    <cellStyle name="40% - 강조색1 2 3 2 3 7" xfId="13689"/>
    <cellStyle name="40% - 강조색1 2 3 2 3 8" xfId="13690"/>
    <cellStyle name="40% - 강조색1 2 3 2 3 9" xfId="13691"/>
    <cellStyle name="40% - 강조색1 2 3 2 4" xfId="13692"/>
    <cellStyle name="40% - 강조색1 2 3 2 4 2" xfId="13693"/>
    <cellStyle name="40% - 강조색1 2 3 2 4 2 2" xfId="13694"/>
    <cellStyle name="40% - 강조색1 2 3 2 4 2 2 2" xfId="13695"/>
    <cellStyle name="40% - 강조색1 2 3 2 4 2 2 3" xfId="13696"/>
    <cellStyle name="40% - 강조색1 2 3 2 4 2 2 4" xfId="13697"/>
    <cellStyle name="40% - 강조색1 2 3 2 4 2 2 5" xfId="13698"/>
    <cellStyle name="40% - 강조색1 2 3 2 4 2 3" xfId="13699"/>
    <cellStyle name="40% - 강조색1 2 3 2 4 2 4" xfId="13700"/>
    <cellStyle name="40% - 강조색1 2 3 2 4 2 5" xfId="13701"/>
    <cellStyle name="40% - 강조색1 2 3 2 4 2 6" xfId="13702"/>
    <cellStyle name="40% - 강조색1 2 3 2 4 3" xfId="13703"/>
    <cellStyle name="40% - 강조색1 2 3 2 4 3 2" xfId="13704"/>
    <cellStyle name="40% - 강조색1 2 3 2 4 3 2 2" xfId="13705"/>
    <cellStyle name="40% - 강조색1 2 3 2 4 3 2 3" xfId="13706"/>
    <cellStyle name="40% - 강조색1 2 3 2 4 3 2 4" xfId="13707"/>
    <cellStyle name="40% - 강조색1 2 3 2 4 3 2 5" xfId="13708"/>
    <cellStyle name="40% - 강조색1 2 3 2 4 3 3" xfId="13709"/>
    <cellStyle name="40% - 강조색1 2 3 2 4 3 4" xfId="13710"/>
    <cellStyle name="40% - 강조색1 2 3 2 4 3 5" xfId="13711"/>
    <cellStyle name="40% - 강조색1 2 3 2 4 3 6" xfId="13712"/>
    <cellStyle name="40% - 강조색1 2 3 2 4 4" xfId="13713"/>
    <cellStyle name="40% - 강조색1 2 3 2 4 4 2" xfId="13714"/>
    <cellStyle name="40% - 강조색1 2 3 2 4 4 3" xfId="13715"/>
    <cellStyle name="40% - 강조색1 2 3 2 4 4 4" xfId="13716"/>
    <cellStyle name="40% - 강조색1 2 3 2 4 4 5" xfId="13717"/>
    <cellStyle name="40% - 강조색1 2 3 2 4 5" xfId="13718"/>
    <cellStyle name="40% - 강조색1 2 3 2 4 6" xfId="13719"/>
    <cellStyle name="40% - 강조색1 2 3 2 4 7" xfId="13720"/>
    <cellStyle name="40% - 강조색1 2 3 2 4 8" xfId="13721"/>
    <cellStyle name="40% - 강조색1 2 3 2 5" xfId="13722"/>
    <cellStyle name="40% - 강조색1 2 3 2 5 2" xfId="13723"/>
    <cellStyle name="40% - 강조색1 2 3 2 5 2 2" xfId="13724"/>
    <cellStyle name="40% - 강조색1 2 3 2 5 2 2 2" xfId="13725"/>
    <cellStyle name="40% - 강조색1 2 3 2 5 2 2 3" xfId="13726"/>
    <cellStyle name="40% - 강조색1 2 3 2 5 2 2 4" xfId="13727"/>
    <cellStyle name="40% - 강조색1 2 3 2 5 2 2 5" xfId="13728"/>
    <cellStyle name="40% - 강조색1 2 3 2 5 2 3" xfId="13729"/>
    <cellStyle name="40% - 강조색1 2 3 2 5 2 4" xfId="13730"/>
    <cellStyle name="40% - 강조색1 2 3 2 5 2 5" xfId="13731"/>
    <cellStyle name="40% - 강조색1 2 3 2 5 2 6" xfId="13732"/>
    <cellStyle name="40% - 강조색1 2 3 2 5 3" xfId="13733"/>
    <cellStyle name="40% - 강조색1 2 3 2 5 3 2" xfId="13734"/>
    <cellStyle name="40% - 강조색1 2 3 2 5 3 3" xfId="13735"/>
    <cellStyle name="40% - 강조색1 2 3 2 5 3 4" xfId="13736"/>
    <cellStyle name="40% - 강조색1 2 3 2 5 3 5" xfId="13737"/>
    <cellStyle name="40% - 강조색1 2 3 2 5 4" xfId="13738"/>
    <cellStyle name="40% - 강조색1 2 3 2 5 5" xfId="13739"/>
    <cellStyle name="40% - 강조색1 2 3 2 5 6" xfId="13740"/>
    <cellStyle name="40% - 강조색1 2 3 2 5 7" xfId="13741"/>
    <cellStyle name="40% - 강조색1 2 3 2 6" xfId="13742"/>
    <cellStyle name="40% - 강조색1 2 3 2 6 2" xfId="13743"/>
    <cellStyle name="40% - 강조색1 2 3 2 6 2 2" xfId="13744"/>
    <cellStyle name="40% - 강조색1 2 3 2 6 2 3" xfId="13745"/>
    <cellStyle name="40% - 강조색1 2 3 2 6 2 4" xfId="13746"/>
    <cellStyle name="40% - 강조색1 2 3 2 6 2 5" xfId="13747"/>
    <cellStyle name="40% - 강조색1 2 3 2 6 3" xfId="13748"/>
    <cellStyle name="40% - 강조색1 2 3 2 6 4" xfId="13749"/>
    <cellStyle name="40% - 강조색1 2 3 2 6 5" xfId="13750"/>
    <cellStyle name="40% - 강조색1 2 3 2 6 6" xfId="13751"/>
    <cellStyle name="40% - 강조색1 2 3 2 7" xfId="13752"/>
    <cellStyle name="40% - 강조색1 2 3 2 7 2" xfId="13753"/>
    <cellStyle name="40% - 강조색1 2 3 2 7 3" xfId="13754"/>
    <cellStyle name="40% - 강조색1 2 3 2 7 4" xfId="13755"/>
    <cellStyle name="40% - 강조색1 2 3 2 7 5" xfId="13756"/>
    <cellStyle name="40% - 강조색1 2 3 2 8" xfId="13757"/>
    <cellStyle name="40% - 강조색1 2 3 2 9" xfId="13758"/>
    <cellStyle name="40% - 강조색1 2 3 3" xfId="13759"/>
    <cellStyle name="40% - 강조색1 2 3 3 10" xfId="13760"/>
    <cellStyle name="40% - 강조색1 2 3 3 2" xfId="13761"/>
    <cellStyle name="40% - 강조색1 2 3 3 2 2" xfId="13762"/>
    <cellStyle name="40% - 강조색1 2 3 3 2 2 2" xfId="13763"/>
    <cellStyle name="40% - 강조색1 2 3 3 2 2 2 2" xfId="13764"/>
    <cellStyle name="40% - 강조색1 2 3 3 2 2 2 2 2" xfId="13765"/>
    <cellStyle name="40% - 강조색1 2 3 3 2 2 2 2 3" xfId="13766"/>
    <cellStyle name="40% - 강조색1 2 3 3 2 2 2 2 4" xfId="13767"/>
    <cellStyle name="40% - 강조색1 2 3 3 2 2 2 2 5" xfId="13768"/>
    <cellStyle name="40% - 강조색1 2 3 3 2 2 2 3" xfId="13769"/>
    <cellStyle name="40% - 강조색1 2 3 3 2 2 2 4" xfId="13770"/>
    <cellStyle name="40% - 강조색1 2 3 3 2 2 2 5" xfId="13771"/>
    <cellStyle name="40% - 강조색1 2 3 3 2 2 2 6" xfId="13772"/>
    <cellStyle name="40% - 강조색1 2 3 3 2 2 3" xfId="13773"/>
    <cellStyle name="40% - 강조색1 2 3 3 2 2 3 2" xfId="13774"/>
    <cellStyle name="40% - 강조색1 2 3 3 2 2 3 2 2" xfId="13775"/>
    <cellStyle name="40% - 강조색1 2 3 3 2 2 3 2 3" xfId="13776"/>
    <cellStyle name="40% - 강조색1 2 3 3 2 2 3 2 4" xfId="13777"/>
    <cellStyle name="40% - 강조색1 2 3 3 2 2 3 2 5" xfId="13778"/>
    <cellStyle name="40% - 강조색1 2 3 3 2 2 3 3" xfId="13779"/>
    <cellStyle name="40% - 강조색1 2 3 3 2 2 3 4" xfId="13780"/>
    <cellStyle name="40% - 강조색1 2 3 3 2 2 3 5" xfId="13781"/>
    <cellStyle name="40% - 강조색1 2 3 3 2 2 3 6" xfId="13782"/>
    <cellStyle name="40% - 강조색1 2 3 3 2 2 4" xfId="13783"/>
    <cellStyle name="40% - 강조색1 2 3 3 2 2 4 2" xfId="13784"/>
    <cellStyle name="40% - 강조색1 2 3 3 2 2 4 3" xfId="13785"/>
    <cellStyle name="40% - 강조색1 2 3 3 2 2 4 4" xfId="13786"/>
    <cellStyle name="40% - 강조색1 2 3 3 2 2 4 5" xfId="13787"/>
    <cellStyle name="40% - 강조색1 2 3 3 2 2 5" xfId="13788"/>
    <cellStyle name="40% - 강조색1 2 3 3 2 2 6" xfId="13789"/>
    <cellStyle name="40% - 강조색1 2 3 3 2 2 7" xfId="13790"/>
    <cellStyle name="40% - 강조색1 2 3 3 2 2 8" xfId="13791"/>
    <cellStyle name="40% - 강조색1 2 3 3 2 3" xfId="13792"/>
    <cellStyle name="40% - 강조색1 2 3 3 2 3 2" xfId="13793"/>
    <cellStyle name="40% - 강조색1 2 3 3 2 3 2 2" xfId="13794"/>
    <cellStyle name="40% - 강조색1 2 3 3 2 3 2 3" xfId="13795"/>
    <cellStyle name="40% - 강조색1 2 3 3 2 3 2 4" xfId="13796"/>
    <cellStyle name="40% - 강조색1 2 3 3 2 3 2 5" xfId="13797"/>
    <cellStyle name="40% - 강조색1 2 3 3 2 3 3" xfId="13798"/>
    <cellStyle name="40% - 강조색1 2 3 3 2 3 4" xfId="13799"/>
    <cellStyle name="40% - 강조색1 2 3 3 2 3 5" xfId="13800"/>
    <cellStyle name="40% - 강조색1 2 3 3 2 3 6" xfId="13801"/>
    <cellStyle name="40% - 강조색1 2 3 3 2 4" xfId="13802"/>
    <cellStyle name="40% - 강조색1 2 3 3 2 4 2" xfId="13803"/>
    <cellStyle name="40% - 강조색1 2 3 3 2 4 2 2" xfId="13804"/>
    <cellStyle name="40% - 강조색1 2 3 3 2 4 2 3" xfId="13805"/>
    <cellStyle name="40% - 강조색1 2 3 3 2 4 2 4" xfId="13806"/>
    <cellStyle name="40% - 강조색1 2 3 3 2 4 2 5" xfId="13807"/>
    <cellStyle name="40% - 강조색1 2 3 3 2 4 3" xfId="13808"/>
    <cellStyle name="40% - 강조색1 2 3 3 2 4 4" xfId="13809"/>
    <cellStyle name="40% - 강조색1 2 3 3 2 4 5" xfId="13810"/>
    <cellStyle name="40% - 강조색1 2 3 3 2 4 6" xfId="13811"/>
    <cellStyle name="40% - 강조색1 2 3 3 2 5" xfId="13812"/>
    <cellStyle name="40% - 강조색1 2 3 3 2 5 2" xfId="13813"/>
    <cellStyle name="40% - 강조색1 2 3 3 2 5 3" xfId="13814"/>
    <cellStyle name="40% - 강조색1 2 3 3 2 5 4" xfId="13815"/>
    <cellStyle name="40% - 강조색1 2 3 3 2 5 5" xfId="13816"/>
    <cellStyle name="40% - 강조색1 2 3 3 2 6" xfId="13817"/>
    <cellStyle name="40% - 강조색1 2 3 3 2 7" xfId="13818"/>
    <cellStyle name="40% - 강조색1 2 3 3 2 8" xfId="13819"/>
    <cellStyle name="40% - 강조색1 2 3 3 2 9" xfId="13820"/>
    <cellStyle name="40% - 강조색1 2 3 3 3" xfId="13821"/>
    <cellStyle name="40% - 강조색1 2 3 3 3 2" xfId="13822"/>
    <cellStyle name="40% - 강조색1 2 3 3 3 2 2" xfId="13823"/>
    <cellStyle name="40% - 강조색1 2 3 3 3 2 2 2" xfId="13824"/>
    <cellStyle name="40% - 강조색1 2 3 3 3 2 2 3" xfId="13825"/>
    <cellStyle name="40% - 강조색1 2 3 3 3 2 2 4" xfId="13826"/>
    <cellStyle name="40% - 강조색1 2 3 3 3 2 2 5" xfId="13827"/>
    <cellStyle name="40% - 강조색1 2 3 3 3 2 3" xfId="13828"/>
    <cellStyle name="40% - 강조색1 2 3 3 3 2 4" xfId="13829"/>
    <cellStyle name="40% - 강조색1 2 3 3 3 2 5" xfId="13830"/>
    <cellStyle name="40% - 강조색1 2 3 3 3 2 6" xfId="13831"/>
    <cellStyle name="40% - 강조색1 2 3 3 3 3" xfId="13832"/>
    <cellStyle name="40% - 강조색1 2 3 3 3 3 2" xfId="13833"/>
    <cellStyle name="40% - 강조색1 2 3 3 3 3 2 2" xfId="13834"/>
    <cellStyle name="40% - 강조색1 2 3 3 3 3 2 3" xfId="13835"/>
    <cellStyle name="40% - 강조색1 2 3 3 3 3 2 4" xfId="13836"/>
    <cellStyle name="40% - 강조색1 2 3 3 3 3 2 5" xfId="13837"/>
    <cellStyle name="40% - 강조색1 2 3 3 3 3 3" xfId="13838"/>
    <cellStyle name="40% - 강조색1 2 3 3 3 3 4" xfId="13839"/>
    <cellStyle name="40% - 강조색1 2 3 3 3 3 5" xfId="13840"/>
    <cellStyle name="40% - 강조색1 2 3 3 3 3 6" xfId="13841"/>
    <cellStyle name="40% - 강조색1 2 3 3 3 4" xfId="13842"/>
    <cellStyle name="40% - 강조색1 2 3 3 3 4 2" xfId="13843"/>
    <cellStyle name="40% - 강조색1 2 3 3 3 4 3" xfId="13844"/>
    <cellStyle name="40% - 강조색1 2 3 3 3 4 4" xfId="13845"/>
    <cellStyle name="40% - 강조색1 2 3 3 3 4 5" xfId="13846"/>
    <cellStyle name="40% - 강조색1 2 3 3 3 5" xfId="13847"/>
    <cellStyle name="40% - 강조색1 2 3 3 3 6" xfId="13848"/>
    <cellStyle name="40% - 강조색1 2 3 3 3 7" xfId="13849"/>
    <cellStyle name="40% - 강조색1 2 3 3 3 8" xfId="13850"/>
    <cellStyle name="40% - 강조색1 2 3 3 4" xfId="13851"/>
    <cellStyle name="40% - 강조색1 2 3 3 4 2" xfId="13852"/>
    <cellStyle name="40% - 강조색1 2 3 3 4 2 2" xfId="13853"/>
    <cellStyle name="40% - 강조색1 2 3 3 4 2 3" xfId="13854"/>
    <cellStyle name="40% - 강조색1 2 3 3 4 2 4" xfId="13855"/>
    <cellStyle name="40% - 강조색1 2 3 3 4 2 5" xfId="13856"/>
    <cellStyle name="40% - 강조색1 2 3 3 4 3" xfId="13857"/>
    <cellStyle name="40% - 강조색1 2 3 3 4 4" xfId="13858"/>
    <cellStyle name="40% - 강조색1 2 3 3 4 5" xfId="13859"/>
    <cellStyle name="40% - 강조색1 2 3 3 4 6" xfId="13860"/>
    <cellStyle name="40% - 강조색1 2 3 3 5" xfId="13861"/>
    <cellStyle name="40% - 강조색1 2 3 3 5 2" xfId="13862"/>
    <cellStyle name="40% - 강조색1 2 3 3 5 2 2" xfId="13863"/>
    <cellStyle name="40% - 강조색1 2 3 3 5 2 3" xfId="13864"/>
    <cellStyle name="40% - 강조색1 2 3 3 5 2 4" xfId="13865"/>
    <cellStyle name="40% - 강조색1 2 3 3 5 2 5" xfId="13866"/>
    <cellStyle name="40% - 강조색1 2 3 3 5 3" xfId="13867"/>
    <cellStyle name="40% - 강조색1 2 3 3 5 4" xfId="13868"/>
    <cellStyle name="40% - 강조색1 2 3 3 5 5" xfId="13869"/>
    <cellStyle name="40% - 강조색1 2 3 3 5 6" xfId="13870"/>
    <cellStyle name="40% - 강조색1 2 3 3 6" xfId="13871"/>
    <cellStyle name="40% - 강조색1 2 3 3 6 2" xfId="13872"/>
    <cellStyle name="40% - 강조색1 2 3 3 6 3" xfId="13873"/>
    <cellStyle name="40% - 강조색1 2 3 3 6 4" xfId="13874"/>
    <cellStyle name="40% - 강조색1 2 3 3 6 5" xfId="13875"/>
    <cellStyle name="40% - 강조색1 2 3 3 7" xfId="13876"/>
    <cellStyle name="40% - 강조색1 2 3 3 8" xfId="13877"/>
    <cellStyle name="40% - 강조색1 2 3 3 9" xfId="13878"/>
    <cellStyle name="40% - 강조색1 2 3 4" xfId="13879"/>
    <cellStyle name="40% - 강조색1 2 3 4 2" xfId="13880"/>
    <cellStyle name="40% - 강조색1 2 3 4 2 2" xfId="13881"/>
    <cellStyle name="40% - 강조색1 2 3 4 2 2 2" xfId="13882"/>
    <cellStyle name="40% - 강조색1 2 3 4 2 2 2 2" xfId="13883"/>
    <cellStyle name="40% - 강조색1 2 3 4 2 2 2 3" xfId="13884"/>
    <cellStyle name="40% - 강조색1 2 3 4 2 2 2 4" xfId="13885"/>
    <cellStyle name="40% - 강조색1 2 3 4 2 2 2 5" xfId="13886"/>
    <cellStyle name="40% - 강조색1 2 3 4 2 2 3" xfId="13887"/>
    <cellStyle name="40% - 강조색1 2 3 4 2 2 4" xfId="13888"/>
    <cellStyle name="40% - 강조색1 2 3 4 2 2 5" xfId="13889"/>
    <cellStyle name="40% - 강조색1 2 3 4 2 2 6" xfId="13890"/>
    <cellStyle name="40% - 강조색1 2 3 4 2 3" xfId="13891"/>
    <cellStyle name="40% - 강조색1 2 3 4 2 3 2" xfId="13892"/>
    <cellStyle name="40% - 강조색1 2 3 4 2 3 2 2" xfId="13893"/>
    <cellStyle name="40% - 강조색1 2 3 4 2 3 2 3" xfId="13894"/>
    <cellStyle name="40% - 강조색1 2 3 4 2 3 2 4" xfId="13895"/>
    <cellStyle name="40% - 강조색1 2 3 4 2 3 2 5" xfId="13896"/>
    <cellStyle name="40% - 강조색1 2 3 4 2 3 3" xfId="13897"/>
    <cellStyle name="40% - 강조색1 2 3 4 2 3 4" xfId="13898"/>
    <cellStyle name="40% - 강조색1 2 3 4 2 3 5" xfId="13899"/>
    <cellStyle name="40% - 강조색1 2 3 4 2 3 6" xfId="13900"/>
    <cellStyle name="40% - 강조색1 2 3 4 2 4" xfId="13901"/>
    <cellStyle name="40% - 강조색1 2 3 4 2 4 2" xfId="13902"/>
    <cellStyle name="40% - 강조색1 2 3 4 2 4 3" xfId="13903"/>
    <cellStyle name="40% - 강조색1 2 3 4 2 4 4" xfId="13904"/>
    <cellStyle name="40% - 강조색1 2 3 4 2 4 5" xfId="13905"/>
    <cellStyle name="40% - 강조색1 2 3 4 2 5" xfId="13906"/>
    <cellStyle name="40% - 강조색1 2 3 4 2 6" xfId="13907"/>
    <cellStyle name="40% - 강조색1 2 3 4 2 7" xfId="13908"/>
    <cellStyle name="40% - 강조색1 2 3 4 2 8" xfId="13909"/>
    <cellStyle name="40% - 강조색1 2 3 4 3" xfId="13910"/>
    <cellStyle name="40% - 강조색1 2 3 4 3 2" xfId="13911"/>
    <cellStyle name="40% - 강조색1 2 3 4 3 2 2" xfId="13912"/>
    <cellStyle name="40% - 강조색1 2 3 4 3 2 3" xfId="13913"/>
    <cellStyle name="40% - 강조색1 2 3 4 3 2 4" xfId="13914"/>
    <cellStyle name="40% - 강조색1 2 3 4 3 2 5" xfId="13915"/>
    <cellStyle name="40% - 강조색1 2 3 4 3 3" xfId="13916"/>
    <cellStyle name="40% - 강조색1 2 3 4 3 4" xfId="13917"/>
    <cellStyle name="40% - 강조색1 2 3 4 3 5" xfId="13918"/>
    <cellStyle name="40% - 강조색1 2 3 4 3 6" xfId="13919"/>
    <cellStyle name="40% - 강조색1 2 3 4 4" xfId="13920"/>
    <cellStyle name="40% - 강조색1 2 3 4 4 2" xfId="13921"/>
    <cellStyle name="40% - 강조색1 2 3 4 4 2 2" xfId="13922"/>
    <cellStyle name="40% - 강조색1 2 3 4 4 2 3" xfId="13923"/>
    <cellStyle name="40% - 강조색1 2 3 4 4 2 4" xfId="13924"/>
    <cellStyle name="40% - 강조색1 2 3 4 4 2 5" xfId="13925"/>
    <cellStyle name="40% - 강조색1 2 3 4 4 3" xfId="13926"/>
    <cellStyle name="40% - 강조색1 2 3 4 4 4" xfId="13927"/>
    <cellStyle name="40% - 강조색1 2 3 4 4 5" xfId="13928"/>
    <cellStyle name="40% - 강조색1 2 3 4 4 6" xfId="13929"/>
    <cellStyle name="40% - 강조색1 2 3 4 5" xfId="13930"/>
    <cellStyle name="40% - 강조색1 2 3 4 5 2" xfId="13931"/>
    <cellStyle name="40% - 강조색1 2 3 4 5 3" xfId="13932"/>
    <cellStyle name="40% - 강조색1 2 3 4 5 4" xfId="13933"/>
    <cellStyle name="40% - 강조색1 2 3 4 5 5" xfId="13934"/>
    <cellStyle name="40% - 강조색1 2 3 4 6" xfId="13935"/>
    <cellStyle name="40% - 강조색1 2 3 4 7" xfId="13936"/>
    <cellStyle name="40% - 강조색1 2 3 4 8" xfId="13937"/>
    <cellStyle name="40% - 강조색1 2 3 4 9" xfId="13938"/>
    <cellStyle name="40% - 강조색1 2 3 5" xfId="13939"/>
    <cellStyle name="40% - 강조색1 2 3 5 2" xfId="13940"/>
    <cellStyle name="40% - 강조색1 2 3 5 2 2" xfId="13941"/>
    <cellStyle name="40% - 강조색1 2 3 5 2 2 2" xfId="13942"/>
    <cellStyle name="40% - 강조색1 2 3 5 2 2 3" xfId="13943"/>
    <cellStyle name="40% - 강조색1 2 3 5 2 2 4" xfId="13944"/>
    <cellStyle name="40% - 강조색1 2 3 5 2 2 5" xfId="13945"/>
    <cellStyle name="40% - 강조색1 2 3 5 2 3" xfId="13946"/>
    <cellStyle name="40% - 강조색1 2 3 5 2 4" xfId="13947"/>
    <cellStyle name="40% - 강조색1 2 3 5 2 5" xfId="13948"/>
    <cellStyle name="40% - 강조색1 2 3 5 2 6" xfId="13949"/>
    <cellStyle name="40% - 강조색1 2 3 5 3" xfId="13950"/>
    <cellStyle name="40% - 강조색1 2 3 5 3 2" xfId="13951"/>
    <cellStyle name="40% - 강조색1 2 3 5 3 2 2" xfId="13952"/>
    <cellStyle name="40% - 강조색1 2 3 5 3 2 3" xfId="13953"/>
    <cellStyle name="40% - 강조색1 2 3 5 3 2 4" xfId="13954"/>
    <cellStyle name="40% - 강조색1 2 3 5 3 2 5" xfId="13955"/>
    <cellStyle name="40% - 강조색1 2 3 5 3 3" xfId="13956"/>
    <cellStyle name="40% - 강조색1 2 3 5 3 4" xfId="13957"/>
    <cellStyle name="40% - 강조색1 2 3 5 3 5" xfId="13958"/>
    <cellStyle name="40% - 강조색1 2 3 5 3 6" xfId="13959"/>
    <cellStyle name="40% - 강조색1 2 3 5 4" xfId="13960"/>
    <cellStyle name="40% - 강조색1 2 3 5 4 2" xfId="13961"/>
    <cellStyle name="40% - 강조색1 2 3 5 4 3" xfId="13962"/>
    <cellStyle name="40% - 강조색1 2 3 5 4 4" xfId="13963"/>
    <cellStyle name="40% - 강조색1 2 3 5 4 5" xfId="13964"/>
    <cellStyle name="40% - 강조색1 2 3 5 5" xfId="13965"/>
    <cellStyle name="40% - 강조색1 2 3 5 6" xfId="13966"/>
    <cellStyle name="40% - 강조색1 2 3 5 7" xfId="13967"/>
    <cellStyle name="40% - 강조색1 2 3 5 8" xfId="13968"/>
    <cellStyle name="40% - 강조색1 2 3 6" xfId="13969"/>
    <cellStyle name="40% - 강조색1 2 3 6 2" xfId="13970"/>
    <cellStyle name="40% - 강조색1 2 3 6 2 2" xfId="13971"/>
    <cellStyle name="40% - 강조색1 2 3 6 2 2 2" xfId="13972"/>
    <cellStyle name="40% - 강조색1 2 3 6 2 2 3" xfId="13973"/>
    <cellStyle name="40% - 강조색1 2 3 6 2 2 4" xfId="13974"/>
    <cellStyle name="40% - 강조색1 2 3 6 2 2 5" xfId="13975"/>
    <cellStyle name="40% - 강조색1 2 3 6 2 3" xfId="13976"/>
    <cellStyle name="40% - 강조색1 2 3 6 2 4" xfId="13977"/>
    <cellStyle name="40% - 강조색1 2 3 6 2 5" xfId="13978"/>
    <cellStyle name="40% - 강조색1 2 3 6 2 6" xfId="13979"/>
    <cellStyle name="40% - 강조색1 2 3 6 3" xfId="13980"/>
    <cellStyle name="40% - 강조색1 2 3 6 3 2" xfId="13981"/>
    <cellStyle name="40% - 강조색1 2 3 6 3 3" xfId="13982"/>
    <cellStyle name="40% - 강조색1 2 3 6 3 4" xfId="13983"/>
    <cellStyle name="40% - 강조색1 2 3 6 3 5" xfId="13984"/>
    <cellStyle name="40% - 강조색1 2 3 6 4" xfId="13985"/>
    <cellStyle name="40% - 강조색1 2 3 6 5" xfId="13986"/>
    <cellStyle name="40% - 강조색1 2 3 6 6" xfId="13987"/>
    <cellStyle name="40% - 강조색1 2 3 6 7" xfId="13988"/>
    <cellStyle name="40% - 강조색1 2 3 7" xfId="13989"/>
    <cellStyle name="40% - 강조색1 2 3 7 2" xfId="13990"/>
    <cellStyle name="40% - 강조색1 2 3 7 2 2" xfId="13991"/>
    <cellStyle name="40% - 강조색1 2 3 7 2 3" xfId="13992"/>
    <cellStyle name="40% - 강조색1 2 3 7 2 4" xfId="13993"/>
    <cellStyle name="40% - 강조색1 2 3 7 2 5" xfId="13994"/>
    <cellStyle name="40% - 강조색1 2 3 7 3" xfId="13995"/>
    <cellStyle name="40% - 강조색1 2 3 7 4" xfId="13996"/>
    <cellStyle name="40% - 강조색1 2 3 7 5" xfId="13997"/>
    <cellStyle name="40% - 강조색1 2 3 7 6" xfId="13998"/>
    <cellStyle name="40% - 강조색1 2 3 8" xfId="13999"/>
    <cellStyle name="40% - 강조색1 2 3 8 2" xfId="14000"/>
    <cellStyle name="40% - 강조색1 2 3 8 3" xfId="14001"/>
    <cellStyle name="40% - 강조색1 2 3 8 4" xfId="14002"/>
    <cellStyle name="40% - 강조색1 2 3 8 5" xfId="14003"/>
    <cellStyle name="40% - 강조색1 2 3 9" xfId="14004"/>
    <cellStyle name="40% - 강조색1 2 30" xfId="14005"/>
    <cellStyle name="40% - 강조색1 2 31" xfId="14006"/>
    <cellStyle name="40% - 강조색1 2 32" xfId="14007"/>
    <cellStyle name="40% - 강조색1 2 33" xfId="14008"/>
    <cellStyle name="40% - 강조색1 2 34" xfId="14009"/>
    <cellStyle name="40% - 강조색1 2 35" xfId="14010"/>
    <cellStyle name="40% - 강조색1 2 36" xfId="14011"/>
    <cellStyle name="40% - 강조색1 2 37" xfId="14012"/>
    <cellStyle name="40% - 강조색1 2 38" xfId="14013"/>
    <cellStyle name="40% - 강조색1 2 39" xfId="14014"/>
    <cellStyle name="40% - 강조색1 2 4" xfId="14015"/>
    <cellStyle name="40% - 강조색1 2 4 10" xfId="14016"/>
    <cellStyle name="40% - 강조색1 2 4 2" xfId="14017"/>
    <cellStyle name="40% - 강조색1 2 4 2 2" xfId="14018"/>
    <cellStyle name="40% - 강조색1 2 4 2 2 2" xfId="14019"/>
    <cellStyle name="40% - 강조색1 2 4 2 2 2 2" xfId="14020"/>
    <cellStyle name="40% - 강조색1 2 4 2 2 2 2 2" xfId="14021"/>
    <cellStyle name="40% - 강조색1 2 4 2 2 2 2 3" xfId="14022"/>
    <cellStyle name="40% - 강조색1 2 4 2 2 2 2 4" xfId="14023"/>
    <cellStyle name="40% - 강조색1 2 4 2 2 2 2 5" xfId="14024"/>
    <cellStyle name="40% - 강조색1 2 4 2 2 2 3" xfId="14025"/>
    <cellStyle name="40% - 강조색1 2 4 2 2 2 4" xfId="14026"/>
    <cellStyle name="40% - 강조색1 2 4 2 2 2 5" xfId="14027"/>
    <cellStyle name="40% - 강조색1 2 4 2 2 2 6" xfId="14028"/>
    <cellStyle name="40% - 강조색1 2 4 2 2 3" xfId="14029"/>
    <cellStyle name="40% - 강조색1 2 4 2 2 3 2" xfId="14030"/>
    <cellStyle name="40% - 강조색1 2 4 2 2 3 2 2" xfId="14031"/>
    <cellStyle name="40% - 강조색1 2 4 2 2 3 2 3" xfId="14032"/>
    <cellStyle name="40% - 강조색1 2 4 2 2 3 2 4" xfId="14033"/>
    <cellStyle name="40% - 강조색1 2 4 2 2 3 2 5" xfId="14034"/>
    <cellStyle name="40% - 강조색1 2 4 2 2 3 3" xfId="14035"/>
    <cellStyle name="40% - 강조색1 2 4 2 2 3 4" xfId="14036"/>
    <cellStyle name="40% - 강조색1 2 4 2 2 3 5" xfId="14037"/>
    <cellStyle name="40% - 강조색1 2 4 2 2 3 6" xfId="14038"/>
    <cellStyle name="40% - 강조색1 2 4 2 2 4" xfId="14039"/>
    <cellStyle name="40% - 강조색1 2 4 2 2 4 2" xfId="14040"/>
    <cellStyle name="40% - 강조색1 2 4 2 2 4 3" xfId="14041"/>
    <cellStyle name="40% - 강조색1 2 4 2 2 4 4" xfId="14042"/>
    <cellStyle name="40% - 강조색1 2 4 2 2 4 5" xfId="14043"/>
    <cellStyle name="40% - 강조색1 2 4 2 2 5" xfId="14044"/>
    <cellStyle name="40% - 강조색1 2 4 2 2 6" xfId="14045"/>
    <cellStyle name="40% - 강조색1 2 4 2 2 7" xfId="14046"/>
    <cellStyle name="40% - 강조색1 2 4 2 2 8" xfId="14047"/>
    <cellStyle name="40% - 강조색1 2 4 2 3" xfId="14048"/>
    <cellStyle name="40% - 강조색1 2 4 2 3 2" xfId="14049"/>
    <cellStyle name="40% - 강조색1 2 4 2 3 2 2" xfId="14050"/>
    <cellStyle name="40% - 강조색1 2 4 2 3 2 3" xfId="14051"/>
    <cellStyle name="40% - 강조색1 2 4 2 3 2 4" xfId="14052"/>
    <cellStyle name="40% - 강조색1 2 4 2 3 2 5" xfId="14053"/>
    <cellStyle name="40% - 강조색1 2 4 2 3 3" xfId="14054"/>
    <cellStyle name="40% - 강조색1 2 4 2 3 4" xfId="14055"/>
    <cellStyle name="40% - 강조색1 2 4 2 3 5" xfId="14056"/>
    <cellStyle name="40% - 강조색1 2 4 2 3 6" xfId="14057"/>
    <cellStyle name="40% - 강조색1 2 4 2 4" xfId="14058"/>
    <cellStyle name="40% - 강조색1 2 4 2 4 2" xfId="14059"/>
    <cellStyle name="40% - 강조색1 2 4 2 4 2 2" xfId="14060"/>
    <cellStyle name="40% - 강조색1 2 4 2 4 2 3" xfId="14061"/>
    <cellStyle name="40% - 강조색1 2 4 2 4 2 4" xfId="14062"/>
    <cellStyle name="40% - 강조색1 2 4 2 4 2 5" xfId="14063"/>
    <cellStyle name="40% - 강조색1 2 4 2 4 3" xfId="14064"/>
    <cellStyle name="40% - 강조색1 2 4 2 4 4" xfId="14065"/>
    <cellStyle name="40% - 강조색1 2 4 2 4 5" xfId="14066"/>
    <cellStyle name="40% - 강조색1 2 4 2 4 6" xfId="14067"/>
    <cellStyle name="40% - 강조색1 2 4 2 5" xfId="14068"/>
    <cellStyle name="40% - 강조색1 2 4 2 5 2" xfId="14069"/>
    <cellStyle name="40% - 강조색1 2 4 2 5 3" xfId="14070"/>
    <cellStyle name="40% - 강조색1 2 4 2 5 4" xfId="14071"/>
    <cellStyle name="40% - 강조색1 2 4 2 5 5" xfId="14072"/>
    <cellStyle name="40% - 강조색1 2 4 2 6" xfId="14073"/>
    <cellStyle name="40% - 강조색1 2 4 2 7" xfId="14074"/>
    <cellStyle name="40% - 강조색1 2 4 2 8" xfId="14075"/>
    <cellStyle name="40% - 강조색1 2 4 2 9" xfId="14076"/>
    <cellStyle name="40% - 강조색1 2 4 3" xfId="14077"/>
    <cellStyle name="40% - 강조색1 2 4 3 2" xfId="14078"/>
    <cellStyle name="40% - 강조색1 2 4 3 2 2" xfId="14079"/>
    <cellStyle name="40% - 강조색1 2 4 3 2 2 2" xfId="14080"/>
    <cellStyle name="40% - 강조색1 2 4 3 2 2 3" xfId="14081"/>
    <cellStyle name="40% - 강조색1 2 4 3 2 2 4" xfId="14082"/>
    <cellStyle name="40% - 강조색1 2 4 3 2 2 5" xfId="14083"/>
    <cellStyle name="40% - 강조색1 2 4 3 2 3" xfId="14084"/>
    <cellStyle name="40% - 강조색1 2 4 3 2 4" xfId="14085"/>
    <cellStyle name="40% - 강조색1 2 4 3 2 5" xfId="14086"/>
    <cellStyle name="40% - 강조색1 2 4 3 2 6" xfId="14087"/>
    <cellStyle name="40% - 강조색1 2 4 3 3" xfId="14088"/>
    <cellStyle name="40% - 강조색1 2 4 3 3 2" xfId="14089"/>
    <cellStyle name="40% - 강조색1 2 4 3 3 2 2" xfId="14090"/>
    <cellStyle name="40% - 강조색1 2 4 3 3 2 3" xfId="14091"/>
    <cellStyle name="40% - 강조색1 2 4 3 3 2 4" xfId="14092"/>
    <cellStyle name="40% - 강조색1 2 4 3 3 2 5" xfId="14093"/>
    <cellStyle name="40% - 강조색1 2 4 3 3 3" xfId="14094"/>
    <cellStyle name="40% - 강조색1 2 4 3 3 4" xfId="14095"/>
    <cellStyle name="40% - 강조색1 2 4 3 3 5" xfId="14096"/>
    <cellStyle name="40% - 강조색1 2 4 3 3 6" xfId="14097"/>
    <cellStyle name="40% - 강조색1 2 4 3 4" xfId="14098"/>
    <cellStyle name="40% - 강조색1 2 4 3 4 2" xfId="14099"/>
    <cellStyle name="40% - 강조색1 2 4 3 4 3" xfId="14100"/>
    <cellStyle name="40% - 강조색1 2 4 3 4 4" xfId="14101"/>
    <cellStyle name="40% - 강조색1 2 4 3 4 5" xfId="14102"/>
    <cellStyle name="40% - 강조색1 2 4 3 5" xfId="14103"/>
    <cellStyle name="40% - 강조색1 2 4 3 6" xfId="14104"/>
    <cellStyle name="40% - 강조색1 2 4 3 7" xfId="14105"/>
    <cellStyle name="40% - 강조색1 2 4 3 8" xfId="14106"/>
    <cellStyle name="40% - 강조색1 2 4 4" xfId="14107"/>
    <cellStyle name="40% - 강조색1 2 4 4 2" xfId="14108"/>
    <cellStyle name="40% - 강조색1 2 4 4 2 2" xfId="14109"/>
    <cellStyle name="40% - 강조색1 2 4 4 2 2 2" xfId="14110"/>
    <cellStyle name="40% - 강조색1 2 4 4 2 2 3" xfId="14111"/>
    <cellStyle name="40% - 강조색1 2 4 4 2 2 4" xfId="14112"/>
    <cellStyle name="40% - 강조색1 2 4 4 2 2 5" xfId="14113"/>
    <cellStyle name="40% - 강조색1 2 4 4 2 3" xfId="14114"/>
    <cellStyle name="40% - 강조색1 2 4 4 2 4" xfId="14115"/>
    <cellStyle name="40% - 강조색1 2 4 4 2 5" xfId="14116"/>
    <cellStyle name="40% - 강조색1 2 4 4 2 6" xfId="14117"/>
    <cellStyle name="40% - 강조색1 2 4 4 3" xfId="14118"/>
    <cellStyle name="40% - 강조색1 2 4 4 3 2" xfId="14119"/>
    <cellStyle name="40% - 강조색1 2 4 4 3 3" xfId="14120"/>
    <cellStyle name="40% - 강조색1 2 4 4 3 4" xfId="14121"/>
    <cellStyle name="40% - 강조색1 2 4 4 3 5" xfId="14122"/>
    <cellStyle name="40% - 강조색1 2 4 4 4" xfId="14123"/>
    <cellStyle name="40% - 강조색1 2 4 4 5" xfId="14124"/>
    <cellStyle name="40% - 강조색1 2 4 4 6" xfId="14125"/>
    <cellStyle name="40% - 강조색1 2 4 4 7" xfId="14126"/>
    <cellStyle name="40% - 강조색1 2 4 5" xfId="14127"/>
    <cellStyle name="40% - 강조색1 2 4 5 2" xfId="14128"/>
    <cellStyle name="40% - 강조색1 2 4 5 2 2" xfId="14129"/>
    <cellStyle name="40% - 강조색1 2 4 5 2 3" xfId="14130"/>
    <cellStyle name="40% - 강조색1 2 4 5 2 4" xfId="14131"/>
    <cellStyle name="40% - 강조색1 2 4 5 2 5" xfId="14132"/>
    <cellStyle name="40% - 강조색1 2 4 5 3" xfId="14133"/>
    <cellStyle name="40% - 강조색1 2 4 5 4" xfId="14134"/>
    <cellStyle name="40% - 강조색1 2 4 5 5" xfId="14135"/>
    <cellStyle name="40% - 강조색1 2 4 5 6" xfId="14136"/>
    <cellStyle name="40% - 강조색1 2 4 6" xfId="14137"/>
    <cellStyle name="40% - 강조색1 2 4 6 2" xfId="14138"/>
    <cellStyle name="40% - 강조색1 2 4 6 3" xfId="14139"/>
    <cellStyle name="40% - 강조색1 2 4 6 4" xfId="14140"/>
    <cellStyle name="40% - 강조색1 2 4 6 5" xfId="14141"/>
    <cellStyle name="40% - 강조색1 2 4 7" xfId="14142"/>
    <cellStyle name="40% - 강조색1 2 4 8" xfId="14143"/>
    <cellStyle name="40% - 강조색1 2 4 9" xfId="14144"/>
    <cellStyle name="40% - 강조색1 2 40" xfId="14145"/>
    <cellStyle name="40% - 강조색1 2 41" xfId="14146"/>
    <cellStyle name="40% - 강조색1 2 42" xfId="14147"/>
    <cellStyle name="40% - 강조색1 2 43" xfId="14148"/>
    <cellStyle name="40% - 강조색1 2 44" xfId="14149"/>
    <cellStyle name="40% - 강조색1 2 45" xfId="14150"/>
    <cellStyle name="40% - 강조색1 2 46" xfId="14151"/>
    <cellStyle name="40% - 강조색1 2 47" xfId="14152"/>
    <cellStyle name="40% - 강조색1 2 48" xfId="14153"/>
    <cellStyle name="40% - 강조색1 2 5" xfId="14154"/>
    <cellStyle name="40% - 강조색1 2 5 2" xfId="14155"/>
    <cellStyle name="40% - 강조색1 2 5 2 2" xfId="14156"/>
    <cellStyle name="40% - 강조색1 2 5 2 2 2" xfId="14157"/>
    <cellStyle name="40% - 강조색1 2 5 2 2 2 2" xfId="14158"/>
    <cellStyle name="40% - 강조색1 2 5 2 2 2 3" xfId="14159"/>
    <cellStyle name="40% - 강조색1 2 5 2 2 2 4" xfId="14160"/>
    <cellStyle name="40% - 강조색1 2 5 2 2 2 5" xfId="14161"/>
    <cellStyle name="40% - 강조색1 2 5 2 2 3" xfId="14162"/>
    <cellStyle name="40% - 강조색1 2 5 2 2 4" xfId="14163"/>
    <cellStyle name="40% - 강조색1 2 5 2 2 5" xfId="14164"/>
    <cellStyle name="40% - 강조색1 2 5 2 2 6" xfId="14165"/>
    <cellStyle name="40% - 강조색1 2 5 2 3" xfId="14166"/>
    <cellStyle name="40% - 강조색1 2 5 2 3 2" xfId="14167"/>
    <cellStyle name="40% - 강조색1 2 5 2 3 2 2" xfId="14168"/>
    <cellStyle name="40% - 강조색1 2 5 2 3 2 3" xfId="14169"/>
    <cellStyle name="40% - 강조색1 2 5 2 3 2 4" xfId="14170"/>
    <cellStyle name="40% - 강조색1 2 5 2 3 2 5" xfId="14171"/>
    <cellStyle name="40% - 강조색1 2 5 2 3 3" xfId="14172"/>
    <cellStyle name="40% - 강조색1 2 5 2 3 4" xfId="14173"/>
    <cellStyle name="40% - 강조색1 2 5 2 3 5" xfId="14174"/>
    <cellStyle name="40% - 강조색1 2 5 2 3 6" xfId="14175"/>
    <cellStyle name="40% - 강조색1 2 5 2 4" xfId="14176"/>
    <cellStyle name="40% - 강조색1 2 5 2 4 2" xfId="14177"/>
    <cellStyle name="40% - 강조색1 2 5 2 4 3" xfId="14178"/>
    <cellStyle name="40% - 강조색1 2 5 2 4 4" xfId="14179"/>
    <cellStyle name="40% - 강조색1 2 5 2 4 5" xfId="14180"/>
    <cellStyle name="40% - 강조색1 2 5 2 5" xfId="14181"/>
    <cellStyle name="40% - 강조색1 2 5 2 6" xfId="14182"/>
    <cellStyle name="40% - 강조색1 2 5 2 7" xfId="14183"/>
    <cellStyle name="40% - 강조색1 2 5 2 8" xfId="14184"/>
    <cellStyle name="40% - 강조색1 2 5 3" xfId="14185"/>
    <cellStyle name="40% - 강조색1 2 5 3 2" xfId="14186"/>
    <cellStyle name="40% - 강조색1 2 5 3 2 2" xfId="14187"/>
    <cellStyle name="40% - 강조색1 2 5 3 2 3" xfId="14188"/>
    <cellStyle name="40% - 강조색1 2 5 3 2 4" xfId="14189"/>
    <cellStyle name="40% - 강조색1 2 5 3 2 5" xfId="14190"/>
    <cellStyle name="40% - 강조색1 2 5 3 3" xfId="14191"/>
    <cellStyle name="40% - 강조색1 2 5 3 4" xfId="14192"/>
    <cellStyle name="40% - 강조색1 2 5 3 5" xfId="14193"/>
    <cellStyle name="40% - 강조색1 2 5 3 6" xfId="14194"/>
    <cellStyle name="40% - 강조색1 2 5 4" xfId="14195"/>
    <cellStyle name="40% - 강조색1 2 5 4 2" xfId="14196"/>
    <cellStyle name="40% - 강조색1 2 5 4 2 2" xfId="14197"/>
    <cellStyle name="40% - 강조색1 2 5 4 2 3" xfId="14198"/>
    <cellStyle name="40% - 강조색1 2 5 4 2 4" xfId="14199"/>
    <cellStyle name="40% - 강조색1 2 5 4 2 5" xfId="14200"/>
    <cellStyle name="40% - 강조색1 2 5 4 3" xfId="14201"/>
    <cellStyle name="40% - 강조색1 2 5 4 4" xfId="14202"/>
    <cellStyle name="40% - 강조색1 2 5 4 5" xfId="14203"/>
    <cellStyle name="40% - 강조색1 2 5 4 6" xfId="14204"/>
    <cellStyle name="40% - 강조색1 2 5 5" xfId="14205"/>
    <cellStyle name="40% - 강조색1 2 5 5 2" xfId="14206"/>
    <cellStyle name="40% - 강조색1 2 5 5 3" xfId="14207"/>
    <cellStyle name="40% - 강조색1 2 5 5 4" xfId="14208"/>
    <cellStyle name="40% - 강조색1 2 5 5 5" xfId="14209"/>
    <cellStyle name="40% - 강조색1 2 5 6" xfId="14210"/>
    <cellStyle name="40% - 강조색1 2 5 7" xfId="14211"/>
    <cellStyle name="40% - 강조색1 2 5 8" xfId="14212"/>
    <cellStyle name="40% - 강조색1 2 5 9" xfId="14213"/>
    <cellStyle name="40% - 강조색1 2 6" xfId="14214"/>
    <cellStyle name="40% - 강조색1 2 6 2" xfId="14215"/>
    <cellStyle name="40% - 강조색1 2 6 2 2" xfId="14216"/>
    <cellStyle name="40% - 강조색1 2 6 2 2 2" xfId="14217"/>
    <cellStyle name="40% - 강조색1 2 6 2 2 2 2" xfId="14218"/>
    <cellStyle name="40% - 강조색1 2 6 2 2 2 3" xfId="14219"/>
    <cellStyle name="40% - 강조색1 2 6 2 2 2 4" xfId="14220"/>
    <cellStyle name="40% - 강조색1 2 6 2 2 2 5" xfId="14221"/>
    <cellStyle name="40% - 강조색1 2 6 2 2 3" xfId="14222"/>
    <cellStyle name="40% - 강조색1 2 6 2 2 4" xfId="14223"/>
    <cellStyle name="40% - 강조색1 2 6 2 2 5" xfId="14224"/>
    <cellStyle name="40% - 강조색1 2 6 2 2 6" xfId="14225"/>
    <cellStyle name="40% - 강조색1 2 6 2 3" xfId="14226"/>
    <cellStyle name="40% - 강조색1 2 6 2 3 2" xfId="14227"/>
    <cellStyle name="40% - 강조색1 2 6 2 3 2 2" xfId="14228"/>
    <cellStyle name="40% - 강조색1 2 6 2 3 2 3" xfId="14229"/>
    <cellStyle name="40% - 강조색1 2 6 2 3 2 4" xfId="14230"/>
    <cellStyle name="40% - 강조색1 2 6 2 3 2 5" xfId="14231"/>
    <cellStyle name="40% - 강조색1 2 6 2 3 3" xfId="14232"/>
    <cellStyle name="40% - 강조색1 2 6 2 3 4" xfId="14233"/>
    <cellStyle name="40% - 강조색1 2 6 2 3 5" xfId="14234"/>
    <cellStyle name="40% - 강조색1 2 6 2 3 6" xfId="14235"/>
    <cellStyle name="40% - 강조색1 2 6 2 4" xfId="14236"/>
    <cellStyle name="40% - 강조색1 2 6 2 4 2" xfId="14237"/>
    <cellStyle name="40% - 강조색1 2 6 2 4 3" xfId="14238"/>
    <cellStyle name="40% - 강조색1 2 6 2 4 4" xfId="14239"/>
    <cellStyle name="40% - 강조색1 2 6 2 4 5" xfId="14240"/>
    <cellStyle name="40% - 강조색1 2 6 2 5" xfId="14241"/>
    <cellStyle name="40% - 강조색1 2 6 2 6" xfId="14242"/>
    <cellStyle name="40% - 강조색1 2 6 2 7" xfId="14243"/>
    <cellStyle name="40% - 강조색1 2 6 2 8" xfId="14244"/>
    <cellStyle name="40% - 강조색1 2 6 3" xfId="14245"/>
    <cellStyle name="40% - 강조색1 2 6 3 2" xfId="14246"/>
    <cellStyle name="40% - 강조색1 2 6 3 2 2" xfId="14247"/>
    <cellStyle name="40% - 강조색1 2 6 3 2 3" xfId="14248"/>
    <cellStyle name="40% - 강조색1 2 6 3 2 4" xfId="14249"/>
    <cellStyle name="40% - 강조색1 2 6 3 2 5" xfId="14250"/>
    <cellStyle name="40% - 강조색1 2 6 3 3" xfId="14251"/>
    <cellStyle name="40% - 강조색1 2 6 3 4" xfId="14252"/>
    <cellStyle name="40% - 강조색1 2 6 3 5" xfId="14253"/>
    <cellStyle name="40% - 강조색1 2 6 3 6" xfId="14254"/>
    <cellStyle name="40% - 강조색1 2 6 4" xfId="14255"/>
    <cellStyle name="40% - 강조색1 2 6 4 2" xfId="14256"/>
    <cellStyle name="40% - 강조색1 2 6 4 2 2" xfId="14257"/>
    <cellStyle name="40% - 강조색1 2 6 4 2 3" xfId="14258"/>
    <cellStyle name="40% - 강조색1 2 6 4 2 4" xfId="14259"/>
    <cellStyle name="40% - 강조색1 2 6 4 2 5" xfId="14260"/>
    <cellStyle name="40% - 강조색1 2 6 4 3" xfId="14261"/>
    <cellStyle name="40% - 강조색1 2 6 4 4" xfId="14262"/>
    <cellStyle name="40% - 강조색1 2 6 4 5" xfId="14263"/>
    <cellStyle name="40% - 강조색1 2 6 4 6" xfId="14264"/>
    <cellStyle name="40% - 강조색1 2 6 5" xfId="14265"/>
    <cellStyle name="40% - 강조색1 2 6 5 2" xfId="14266"/>
    <cellStyle name="40% - 강조색1 2 6 5 3" xfId="14267"/>
    <cellStyle name="40% - 강조색1 2 6 5 4" xfId="14268"/>
    <cellStyle name="40% - 강조색1 2 6 5 5" xfId="14269"/>
    <cellStyle name="40% - 강조색1 2 6 6" xfId="14270"/>
    <cellStyle name="40% - 강조색1 2 6 7" xfId="14271"/>
    <cellStyle name="40% - 강조색1 2 6 8" xfId="14272"/>
    <cellStyle name="40% - 강조색1 2 6 9" xfId="14273"/>
    <cellStyle name="40% - 강조색1 2 7" xfId="14274"/>
    <cellStyle name="40% - 강조색1 2 7 2" xfId="14275"/>
    <cellStyle name="40% - 강조색1 2 7 2 2" xfId="14276"/>
    <cellStyle name="40% - 강조색1 2 7 2 2 2" xfId="14277"/>
    <cellStyle name="40% - 강조색1 2 7 2 2 3" xfId="14278"/>
    <cellStyle name="40% - 강조색1 2 7 2 2 4" xfId="14279"/>
    <cellStyle name="40% - 강조색1 2 7 2 2 5" xfId="14280"/>
    <cellStyle name="40% - 강조색1 2 7 2 3" xfId="14281"/>
    <cellStyle name="40% - 강조색1 2 7 2 4" xfId="14282"/>
    <cellStyle name="40% - 강조색1 2 7 2 5" xfId="14283"/>
    <cellStyle name="40% - 강조색1 2 7 2 6" xfId="14284"/>
    <cellStyle name="40% - 강조색1 2 7 3" xfId="14285"/>
    <cellStyle name="40% - 강조색1 2 7 3 2" xfId="14286"/>
    <cellStyle name="40% - 강조색1 2 7 3 2 2" xfId="14287"/>
    <cellStyle name="40% - 강조색1 2 7 3 2 3" xfId="14288"/>
    <cellStyle name="40% - 강조색1 2 7 3 2 4" xfId="14289"/>
    <cellStyle name="40% - 강조색1 2 7 3 2 5" xfId="14290"/>
    <cellStyle name="40% - 강조색1 2 7 3 3" xfId="14291"/>
    <cellStyle name="40% - 강조색1 2 7 3 4" xfId="14292"/>
    <cellStyle name="40% - 강조색1 2 7 3 5" xfId="14293"/>
    <cellStyle name="40% - 강조색1 2 7 3 6" xfId="14294"/>
    <cellStyle name="40% - 강조색1 2 7 4" xfId="14295"/>
    <cellStyle name="40% - 강조색1 2 7 4 2" xfId="14296"/>
    <cellStyle name="40% - 강조색1 2 7 4 3" xfId="14297"/>
    <cellStyle name="40% - 강조색1 2 7 4 4" xfId="14298"/>
    <cellStyle name="40% - 강조색1 2 7 4 5" xfId="14299"/>
    <cellStyle name="40% - 강조색1 2 7 5" xfId="14300"/>
    <cellStyle name="40% - 강조색1 2 7 6" xfId="14301"/>
    <cellStyle name="40% - 강조색1 2 7 7" xfId="14302"/>
    <cellStyle name="40% - 강조색1 2 7 8" xfId="14303"/>
    <cellStyle name="40% - 강조색1 2 8" xfId="14304"/>
    <cellStyle name="40% - 강조색1 2 8 2" xfId="14305"/>
    <cellStyle name="40% - 강조색1 2 8 2 2" xfId="14306"/>
    <cellStyle name="40% - 강조색1 2 8 2 2 2" xfId="14307"/>
    <cellStyle name="40% - 강조색1 2 8 2 2 3" xfId="14308"/>
    <cellStyle name="40% - 강조색1 2 8 2 2 4" xfId="14309"/>
    <cellStyle name="40% - 강조색1 2 8 2 2 5" xfId="14310"/>
    <cellStyle name="40% - 강조색1 2 8 2 3" xfId="14311"/>
    <cellStyle name="40% - 강조색1 2 8 2 4" xfId="14312"/>
    <cellStyle name="40% - 강조색1 2 8 2 5" xfId="14313"/>
    <cellStyle name="40% - 강조색1 2 8 2 6" xfId="14314"/>
    <cellStyle name="40% - 강조색1 2 8 3" xfId="14315"/>
    <cellStyle name="40% - 강조색1 2 8 3 2" xfId="14316"/>
    <cellStyle name="40% - 강조색1 2 8 3 3" xfId="14317"/>
    <cellStyle name="40% - 강조색1 2 8 3 4" xfId="14318"/>
    <cellStyle name="40% - 강조색1 2 8 3 5" xfId="14319"/>
    <cellStyle name="40% - 강조색1 2 8 4" xfId="14320"/>
    <cellStyle name="40% - 강조색1 2 8 5" xfId="14321"/>
    <cellStyle name="40% - 강조색1 2 8 6" xfId="14322"/>
    <cellStyle name="40% - 강조색1 2 8 7" xfId="14323"/>
    <cellStyle name="40% - 강조색1 2 9" xfId="14324"/>
    <cellStyle name="40% - 강조색1 2 9 2" xfId="14325"/>
    <cellStyle name="40% - 강조색1 2 9 2 2" xfId="14326"/>
    <cellStyle name="40% - 강조색1 2 9 2 3" xfId="14327"/>
    <cellStyle name="40% - 강조색1 2 9 2 4" xfId="14328"/>
    <cellStyle name="40% - 강조색1 2 9 2 5" xfId="14329"/>
    <cellStyle name="40% - 강조색1 2 9 3" xfId="14330"/>
    <cellStyle name="40% - 강조색1 2 9 4" xfId="14331"/>
    <cellStyle name="40% - 강조색1 2 9 5" xfId="14332"/>
    <cellStyle name="40% - 강조색1 2 9 6" xfId="14333"/>
    <cellStyle name="40% - 강조색1 3" xfId="14334"/>
    <cellStyle name="40% - 강조색1 3 10" xfId="14335"/>
    <cellStyle name="40% - 강조색1 3 11" xfId="14336"/>
    <cellStyle name="40% - 강조색1 3 12" xfId="14337"/>
    <cellStyle name="40% - 강조색1 3 2" xfId="14338"/>
    <cellStyle name="40% - 강조색1 3 3" xfId="14339"/>
    <cellStyle name="40% - 강조색1 3 3 10" xfId="14340"/>
    <cellStyle name="40% - 강조색1 3 3 2" xfId="14341"/>
    <cellStyle name="40% - 강조색1 3 3 2 2" xfId="14342"/>
    <cellStyle name="40% - 강조색1 3 3 2 2 2" xfId="14343"/>
    <cellStyle name="40% - 강조색1 3 3 2 2 2 2" xfId="14344"/>
    <cellStyle name="40% - 강조색1 3 3 2 2 2 2 2" xfId="14345"/>
    <cellStyle name="40% - 강조색1 3 3 2 2 2 2 3" xfId="14346"/>
    <cellStyle name="40% - 강조색1 3 3 2 2 2 2 4" xfId="14347"/>
    <cellStyle name="40% - 강조색1 3 3 2 2 2 2 5" xfId="14348"/>
    <cellStyle name="40% - 강조색1 3 3 2 2 2 3" xfId="14349"/>
    <cellStyle name="40% - 강조색1 3 3 2 2 2 4" xfId="14350"/>
    <cellStyle name="40% - 강조색1 3 3 2 2 2 5" xfId="14351"/>
    <cellStyle name="40% - 강조색1 3 3 2 2 2 6" xfId="14352"/>
    <cellStyle name="40% - 강조색1 3 3 2 2 3" xfId="14353"/>
    <cellStyle name="40% - 강조색1 3 3 2 2 3 2" xfId="14354"/>
    <cellStyle name="40% - 강조색1 3 3 2 2 3 2 2" xfId="14355"/>
    <cellStyle name="40% - 강조색1 3 3 2 2 3 2 3" xfId="14356"/>
    <cellStyle name="40% - 강조색1 3 3 2 2 3 2 4" xfId="14357"/>
    <cellStyle name="40% - 강조색1 3 3 2 2 3 2 5" xfId="14358"/>
    <cellStyle name="40% - 강조색1 3 3 2 2 3 3" xfId="14359"/>
    <cellStyle name="40% - 강조색1 3 3 2 2 3 4" xfId="14360"/>
    <cellStyle name="40% - 강조색1 3 3 2 2 3 5" xfId="14361"/>
    <cellStyle name="40% - 강조색1 3 3 2 2 3 6" xfId="14362"/>
    <cellStyle name="40% - 강조색1 3 3 2 2 4" xfId="14363"/>
    <cellStyle name="40% - 강조색1 3 3 2 2 4 2" xfId="14364"/>
    <cellStyle name="40% - 강조색1 3 3 2 2 4 3" xfId="14365"/>
    <cellStyle name="40% - 강조색1 3 3 2 2 4 4" xfId="14366"/>
    <cellStyle name="40% - 강조색1 3 3 2 2 4 5" xfId="14367"/>
    <cellStyle name="40% - 강조색1 3 3 2 2 5" xfId="14368"/>
    <cellStyle name="40% - 강조색1 3 3 2 2 6" xfId="14369"/>
    <cellStyle name="40% - 강조색1 3 3 2 2 7" xfId="14370"/>
    <cellStyle name="40% - 강조색1 3 3 2 2 8" xfId="14371"/>
    <cellStyle name="40% - 강조색1 3 3 2 3" xfId="14372"/>
    <cellStyle name="40% - 강조색1 3 3 2 3 2" xfId="14373"/>
    <cellStyle name="40% - 강조색1 3 3 2 3 2 2" xfId="14374"/>
    <cellStyle name="40% - 강조색1 3 3 2 3 2 3" xfId="14375"/>
    <cellStyle name="40% - 강조색1 3 3 2 3 2 4" xfId="14376"/>
    <cellStyle name="40% - 강조색1 3 3 2 3 2 5" xfId="14377"/>
    <cellStyle name="40% - 강조색1 3 3 2 3 3" xfId="14378"/>
    <cellStyle name="40% - 강조색1 3 3 2 3 4" xfId="14379"/>
    <cellStyle name="40% - 강조색1 3 3 2 3 5" xfId="14380"/>
    <cellStyle name="40% - 강조색1 3 3 2 3 6" xfId="14381"/>
    <cellStyle name="40% - 강조색1 3 3 2 4" xfId="14382"/>
    <cellStyle name="40% - 강조색1 3 3 2 4 2" xfId="14383"/>
    <cellStyle name="40% - 강조색1 3 3 2 4 2 2" xfId="14384"/>
    <cellStyle name="40% - 강조색1 3 3 2 4 2 3" xfId="14385"/>
    <cellStyle name="40% - 강조색1 3 3 2 4 2 4" xfId="14386"/>
    <cellStyle name="40% - 강조색1 3 3 2 4 2 5" xfId="14387"/>
    <cellStyle name="40% - 강조색1 3 3 2 4 3" xfId="14388"/>
    <cellStyle name="40% - 강조색1 3 3 2 4 4" xfId="14389"/>
    <cellStyle name="40% - 강조색1 3 3 2 4 5" xfId="14390"/>
    <cellStyle name="40% - 강조색1 3 3 2 4 6" xfId="14391"/>
    <cellStyle name="40% - 강조색1 3 3 2 5" xfId="14392"/>
    <cellStyle name="40% - 강조색1 3 3 2 5 2" xfId="14393"/>
    <cellStyle name="40% - 강조색1 3 3 2 5 3" xfId="14394"/>
    <cellStyle name="40% - 강조색1 3 3 2 5 4" xfId="14395"/>
    <cellStyle name="40% - 강조색1 3 3 2 5 5" xfId="14396"/>
    <cellStyle name="40% - 강조색1 3 3 2 6" xfId="14397"/>
    <cellStyle name="40% - 강조색1 3 3 2 7" xfId="14398"/>
    <cellStyle name="40% - 강조색1 3 3 2 8" xfId="14399"/>
    <cellStyle name="40% - 강조색1 3 3 2 9" xfId="14400"/>
    <cellStyle name="40% - 강조색1 3 3 3" xfId="14401"/>
    <cellStyle name="40% - 강조색1 3 3 3 2" xfId="14402"/>
    <cellStyle name="40% - 강조색1 3 3 3 2 2" xfId="14403"/>
    <cellStyle name="40% - 강조색1 3 3 3 2 2 2" xfId="14404"/>
    <cellStyle name="40% - 강조색1 3 3 3 2 2 3" xfId="14405"/>
    <cellStyle name="40% - 강조색1 3 3 3 2 2 4" xfId="14406"/>
    <cellStyle name="40% - 강조색1 3 3 3 2 2 5" xfId="14407"/>
    <cellStyle name="40% - 강조색1 3 3 3 2 3" xfId="14408"/>
    <cellStyle name="40% - 강조색1 3 3 3 2 4" xfId="14409"/>
    <cellStyle name="40% - 강조색1 3 3 3 2 5" xfId="14410"/>
    <cellStyle name="40% - 강조색1 3 3 3 2 6" xfId="14411"/>
    <cellStyle name="40% - 강조색1 3 3 3 3" xfId="14412"/>
    <cellStyle name="40% - 강조색1 3 3 3 3 2" xfId="14413"/>
    <cellStyle name="40% - 강조색1 3 3 3 3 2 2" xfId="14414"/>
    <cellStyle name="40% - 강조색1 3 3 3 3 2 3" xfId="14415"/>
    <cellStyle name="40% - 강조색1 3 3 3 3 2 4" xfId="14416"/>
    <cellStyle name="40% - 강조색1 3 3 3 3 2 5" xfId="14417"/>
    <cellStyle name="40% - 강조색1 3 3 3 3 3" xfId="14418"/>
    <cellStyle name="40% - 강조색1 3 3 3 3 4" xfId="14419"/>
    <cellStyle name="40% - 강조색1 3 3 3 3 5" xfId="14420"/>
    <cellStyle name="40% - 강조색1 3 3 3 3 6" xfId="14421"/>
    <cellStyle name="40% - 강조색1 3 3 3 4" xfId="14422"/>
    <cellStyle name="40% - 강조색1 3 3 3 4 2" xfId="14423"/>
    <cellStyle name="40% - 강조색1 3 3 3 4 3" xfId="14424"/>
    <cellStyle name="40% - 강조색1 3 3 3 4 4" xfId="14425"/>
    <cellStyle name="40% - 강조색1 3 3 3 4 5" xfId="14426"/>
    <cellStyle name="40% - 강조색1 3 3 3 5" xfId="14427"/>
    <cellStyle name="40% - 강조색1 3 3 3 6" xfId="14428"/>
    <cellStyle name="40% - 강조색1 3 3 3 7" xfId="14429"/>
    <cellStyle name="40% - 강조색1 3 3 3 8" xfId="14430"/>
    <cellStyle name="40% - 강조색1 3 3 4" xfId="14431"/>
    <cellStyle name="40% - 강조색1 3 3 4 2" xfId="14432"/>
    <cellStyle name="40% - 강조색1 3 3 4 2 2" xfId="14433"/>
    <cellStyle name="40% - 강조색1 3 3 4 2 2 2" xfId="14434"/>
    <cellStyle name="40% - 강조색1 3 3 4 2 2 3" xfId="14435"/>
    <cellStyle name="40% - 강조색1 3 3 4 2 2 4" xfId="14436"/>
    <cellStyle name="40% - 강조색1 3 3 4 2 2 5" xfId="14437"/>
    <cellStyle name="40% - 강조색1 3 3 4 2 3" xfId="14438"/>
    <cellStyle name="40% - 강조색1 3 3 4 2 4" xfId="14439"/>
    <cellStyle name="40% - 강조색1 3 3 4 2 5" xfId="14440"/>
    <cellStyle name="40% - 강조색1 3 3 4 2 6" xfId="14441"/>
    <cellStyle name="40% - 강조색1 3 3 4 3" xfId="14442"/>
    <cellStyle name="40% - 강조색1 3 3 4 3 2" xfId="14443"/>
    <cellStyle name="40% - 강조색1 3 3 4 3 3" xfId="14444"/>
    <cellStyle name="40% - 강조색1 3 3 4 3 4" xfId="14445"/>
    <cellStyle name="40% - 강조색1 3 3 4 3 5" xfId="14446"/>
    <cellStyle name="40% - 강조색1 3 3 4 4" xfId="14447"/>
    <cellStyle name="40% - 강조색1 3 3 4 5" xfId="14448"/>
    <cellStyle name="40% - 강조색1 3 3 4 6" xfId="14449"/>
    <cellStyle name="40% - 강조색1 3 3 4 7" xfId="14450"/>
    <cellStyle name="40% - 강조색1 3 3 5" xfId="14451"/>
    <cellStyle name="40% - 강조색1 3 3 5 2" xfId="14452"/>
    <cellStyle name="40% - 강조색1 3 3 5 2 2" xfId="14453"/>
    <cellStyle name="40% - 강조색1 3 3 5 2 3" xfId="14454"/>
    <cellStyle name="40% - 강조색1 3 3 5 2 4" xfId="14455"/>
    <cellStyle name="40% - 강조색1 3 3 5 2 5" xfId="14456"/>
    <cellStyle name="40% - 강조색1 3 3 5 3" xfId="14457"/>
    <cellStyle name="40% - 강조색1 3 3 5 4" xfId="14458"/>
    <cellStyle name="40% - 강조색1 3 3 5 5" xfId="14459"/>
    <cellStyle name="40% - 강조색1 3 3 5 6" xfId="14460"/>
    <cellStyle name="40% - 강조색1 3 3 6" xfId="14461"/>
    <cellStyle name="40% - 강조색1 3 3 6 2" xfId="14462"/>
    <cellStyle name="40% - 강조색1 3 3 6 3" xfId="14463"/>
    <cellStyle name="40% - 강조색1 3 3 6 4" xfId="14464"/>
    <cellStyle name="40% - 강조색1 3 3 6 5" xfId="14465"/>
    <cellStyle name="40% - 강조색1 3 3 7" xfId="14466"/>
    <cellStyle name="40% - 강조색1 3 3 8" xfId="14467"/>
    <cellStyle name="40% - 강조색1 3 3 9" xfId="14468"/>
    <cellStyle name="40% - 강조색1 3 4" xfId="14469"/>
    <cellStyle name="40% - 강조색1 3 4 2" xfId="14470"/>
    <cellStyle name="40% - 강조색1 3 4 2 2" xfId="14471"/>
    <cellStyle name="40% - 강조색1 3 4 2 2 2" xfId="14472"/>
    <cellStyle name="40% - 강조색1 3 4 2 2 2 2" xfId="14473"/>
    <cellStyle name="40% - 강조색1 3 4 2 2 2 3" xfId="14474"/>
    <cellStyle name="40% - 강조색1 3 4 2 2 2 4" xfId="14475"/>
    <cellStyle name="40% - 강조색1 3 4 2 2 2 5" xfId="14476"/>
    <cellStyle name="40% - 강조색1 3 4 2 2 3" xfId="14477"/>
    <cellStyle name="40% - 강조색1 3 4 2 2 4" xfId="14478"/>
    <cellStyle name="40% - 강조색1 3 4 2 2 5" xfId="14479"/>
    <cellStyle name="40% - 강조색1 3 4 2 2 6" xfId="14480"/>
    <cellStyle name="40% - 강조색1 3 4 2 3" xfId="14481"/>
    <cellStyle name="40% - 강조색1 3 4 2 3 2" xfId="14482"/>
    <cellStyle name="40% - 강조색1 3 4 2 3 2 2" xfId="14483"/>
    <cellStyle name="40% - 강조색1 3 4 2 3 2 3" xfId="14484"/>
    <cellStyle name="40% - 강조색1 3 4 2 3 2 4" xfId="14485"/>
    <cellStyle name="40% - 강조색1 3 4 2 3 2 5" xfId="14486"/>
    <cellStyle name="40% - 강조색1 3 4 2 3 3" xfId="14487"/>
    <cellStyle name="40% - 강조색1 3 4 2 3 4" xfId="14488"/>
    <cellStyle name="40% - 강조색1 3 4 2 3 5" xfId="14489"/>
    <cellStyle name="40% - 강조색1 3 4 2 3 6" xfId="14490"/>
    <cellStyle name="40% - 강조색1 3 4 2 4" xfId="14491"/>
    <cellStyle name="40% - 강조색1 3 4 2 4 2" xfId="14492"/>
    <cellStyle name="40% - 강조색1 3 4 2 4 3" xfId="14493"/>
    <cellStyle name="40% - 강조색1 3 4 2 4 4" xfId="14494"/>
    <cellStyle name="40% - 강조색1 3 4 2 4 5" xfId="14495"/>
    <cellStyle name="40% - 강조색1 3 4 2 5" xfId="14496"/>
    <cellStyle name="40% - 강조색1 3 4 2 6" xfId="14497"/>
    <cellStyle name="40% - 강조색1 3 4 2 7" xfId="14498"/>
    <cellStyle name="40% - 강조색1 3 4 2 8" xfId="14499"/>
    <cellStyle name="40% - 강조색1 3 4 3" xfId="14500"/>
    <cellStyle name="40% - 강조색1 3 4 3 2" xfId="14501"/>
    <cellStyle name="40% - 강조색1 3 4 3 2 2" xfId="14502"/>
    <cellStyle name="40% - 강조색1 3 4 3 2 3" xfId="14503"/>
    <cellStyle name="40% - 강조색1 3 4 3 2 4" xfId="14504"/>
    <cellStyle name="40% - 강조색1 3 4 3 2 5" xfId="14505"/>
    <cellStyle name="40% - 강조색1 3 4 3 3" xfId="14506"/>
    <cellStyle name="40% - 강조색1 3 4 3 4" xfId="14507"/>
    <cellStyle name="40% - 강조색1 3 4 3 5" xfId="14508"/>
    <cellStyle name="40% - 강조색1 3 4 3 6" xfId="14509"/>
    <cellStyle name="40% - 강조색1 3 4 4" xfId="14510"/>
    <cellStyle name="40% - 강조색1 3 4 4 2" xfId="14511"/>
    <cellStyle name="40% - 강조색1 3 4 4 2 2" xfId="14512"/>
    <cellStyle name="40% - 강조색1 3 4 4 2 3" xfId="14513"/>
    <cellStyle name="40% - 강조색1 3 4 4 2 4" xfId="14514"/>
    <cellStyle name="40% - 강조색1 3 4 4 2 5" xfId="14515"/>
    <cellStyle name="40% - 강조색1 3 4 4 3" xfId="14516"/>
    <cellStyle name="40% - 강조색1 3 4 4 4" xfId="14517"/>
    <cellStyle name="40% - 강조색1 3 4 4 5" xfId="14518"/>
    <cellStyle name="40% - 강조색1 3 4 4 6" xfId="14519"/>
    <cellStyle name="40% - 강조색1 3 4 5" xfId="14520"/>
    <cellStyle name="40% - 강조색1 3 4 5 2" xfId="14521"/>
    <cellStyle name="40% - 강조색1 3 4 5 3" xfId="14522"/>
    <cellStyle name="40% - 강조색1 3 4 5 4" xfId="14523"/>
    <cellStyle name="40% - 강조색1 3 4 5 5" xfId="14524"/>
    <cellStyle name="40% - 강조색1 3 4 6" xfId="14525"/>
    <cellStyle name="40% - 강조색1 3 4 7" xfId="14526"/>
    <cellStyle name="40% - 강조색1 3 4 8" xfId="14527"/>
    <cellStyle name="40% - 강조색1 3 4 9" xfId="14528"/>
    <cellStyle name="40% - 강조색1 3 5" xfId="14529"/>
    <cellStyle name="40% - 강조색1 3 5 2" xfId="14530"/>
    <cellStyle name="40% - 강조색1 3 5 2 2" xfId="14531"/>
    <cellStyle name="40% - 강조색1 3 5 2 2 2" xfId="14532"/>
    <cellStyle name="40% - 강조색1 3 5 2 2 3" xfId="14533"/>
    <cellStyle name="40% - 강조색1 3 5 2 2 4" xfId="14534"/>
    <cellStyle name="40% - 강조색1 3 5 2 2 5" xfId="14535"/>
    <cellStyle name="40% - 강조색1 3 5 2 3" xfId="14536"/>
    <cellStyle name="40% - 강조색1 3 5 2 4" xfId="14537"/>
    <cellStyle name="40% - 강조색1 3 5 2 5" xfId="14538"/>
    <cellStyle name="40% - 강조색1 3 5 2 6" xfId="14539"/>
    <cellStyle name="40% - 강조색1 3 5 3" xfId="14540"/>
    <cellStyle name="40% - 강조색1 3 5 3 2" xfId="14541"/>
    <cellStyle name="40% - 강조색1 3 5 3 2 2" xfId="14542"/>
    <cellStyle name="40% - 강조색1 3 5 3 2 3" xfId="14543"/>
    <cellStyle name="40% - 강조색1 3 5 3 2 4" xfId="14544"/>
    <cellStyle name="40% - 강조색1 3 5 3 2 5" xfId="14545"/>
    <cellStyle name="40% - 강조색1 3 5 3 3" xfId="14546"/>
    <cellStyle name="40% - 강조색1 3 5 3 4" xfId="14547"/>
    <cellStyle name="40% - 강조색1 3 5 3 5" xfId="14548"/>
    <cellStyle name="40% - 강조색1 3 5 3 6" xfId="14549"/>
    <cellStyle name="40% - 강조색1 3 5 4" xfId="14550"/>
    <cellStyle name="40% - 강조색1 3 5 4 2" xfId="14551"/>
    <cellStyle name="40% - 강조색1 3 5 4 3" xfId="14552"/>
    <cellStyle name="40% - 강조색1 3 5 4 4" xfId="14553"/>
    <cellStyle name="40% - 강조색1 3 5 4 5" xfId="14554"/>
    <cellStyle name="40% - 강조색1 3 5 5" xfId="14555"/>
    <cellStyle name="40% - 강조색1 3 5 6" xfId="14556"/>
    <cellStyle name="40% - 강조색1 3 5 7" xfId="14557"/>
    <cellStyle name="40% - 강조색1 3 5 8" xfId="14558"/>
    <cellStyle name="40% - 강조색1 3 6" xfId="14559"/>
    <cellStyle name="40% - 강조색1 3 6 2" xfId="14560"/>
    <cellStyle name="40% - 강조색1 3 6 2 2" xfId="14561"/>
    <cellStyle name="40% - 강조색1 3 6 2 2 2" xfId="14562"/>
    <cellStyle name="40% - 강조색1 3 6 2 2 3" xfId="14563"/>
    <cellStyle name="40% - 강조색1 3 6 2 2 4" xfId="14564"/>
    <cellStyle name="40% - 강조색1 3 6 2 2 5" xfId="14565"/>
    <cellStyle name="40% - 강조색1 3 6 2 3" xfId="14566"/>
    <cellStyle name="40% - 강조색1 3 6 2 4" xfId="14567"/>
    <cellStyle name="40% - 강조색1 3 6 2 5" xfId="14568"/>
    <cellStyle name="40% - 강조색1 3 6 2 6" xfId="14569"/>
    <cellStyle name="40% - 강조색1 3 6 3" xfId="14570"/>
    <cellStyle name="40% - 강조색1 3 6 3 2" xfId="14571"/>
    <cellStyle name="40% - 강조색1 3 6 3 3" xfId="14572"/>
    <cellStyle name="40% - 강조색1 3 6 3 4" xfId="14573"/>
    <cellStyle name="40% - 강조색1 3 6 3 5" xfId="14574"/>
    <cellStyle name="40% - 강조색1 3 6 4" xfId="14575"/>
    <cellStyle name="40% - 강조색1 3 6 5" xfId="14576"/>
    <cellStyle name="40% - 강조색1 3 6 6" xfId="14577"/>
    <cellStyle name="40% - 강조색1 3 6 7" xfId="14578"/>
    <cellStyle name="40% - 강조색1 3 7" xfId="14579"/>
    <cellStyle name="40% - 강조색1 3 7 2" xfId="14580"/>
    <cellStyle name="40% - 강조색1 3 7 2 2" xfId="14581"/>
    <cellStyle name="40% - 강조색1 3 7 2 3" xfId="14582"/>
    <cellStyle name="40% - 강조색1 3 7 2 4" xfId="14583"/>
    <cellStyle name="40% - 강조색1 3 7 2 5" xfId="14584"/>
    <cellStyle name="40% - 강조색1 3 7 3" xfId="14585"/>
    <cellStyle name="40% - 강조색1 3 7 4" xfId="14586"/>
    <cellStyle name="40% - 강조색1 3 7 5" xfId="14587"/>
    <cellStyle name="40% - 강조색1 3 7 6" xfId="14588"/>
    <cellStyle name="40% - 강조색1 3 8" xfId="14589"/>
    <cellStyle name="40% - 강조색1 3 8 2" xfId="14590"/>
    <cellStyle name="40% - 강조색1 3 8 3" xfId="14591"/>
    <cellStyle name="40% - 강조색1 3 8 4" xfId="14592"/>
    <cellStyle name="40% - 강조색1 3 8 5" xfId="14593"/>
    <cellStyle name="40% - 강조색1 3 9" xfId="14594"/>
    <cellStyle name="40% - 강조색1 4" xfId="14595"/>
    <cellStyle name="40% - 강조색1 5" xfId="14596"/>
    <cellStyle name="40% - 강조색1 5 10" xfId="14597"/>
    <cellStyle name="40% - 강조색1 5 11" xfId="14598"/>
    <cellStyle name="40% - 강조색1 5 2" xfId="14599"/>
    <cellStyle name="40% - 강조색1 5 2 10" xfId="14600"/>
    <cellStyle name="40% - 강조색1 5 2 2" xfId="14601"/>
    <cellStyle name="40% - 강조색1 5 2 2 2" xfId="14602"/>
    <cellStyle name="40% - 강조색1 5 2 2 2 2" xfId="14603"/>
    <cellStyle name="40% - 강조색1 5 2 2 2 2 2" xfId="14604"/>
    <cellStyle name="40% - 강조색1 5 2 2 2 2 2 2" xfId="14605"/>
    <cellStyle name="40% - 강조색1 5 2 2 2 2 2 3" xfId="14606"/>
    <cellStyle name="40% - 강조색1 5 2 2 2 2 2 4" xfId="14607"/>
    <cellStyle name="40% - 강조색1 5 2 2 2 2 2 5" xfId="14608"/>
    <cellStyle name="40% - 강조색1 5 2 2 2 2 3" xfId="14609"/>
    <cellStyle name="40% - 강조색1 5 2 2 2 2 4" xfId="14610"/>
    <cellStyle name="40% - 강조색1 5 2 2 2 2 5" xfId="14611"/>
    <cellStyle name="40% - 강조색1 5 2 2 2 2 6" xfId="14612"/>
    <cellStyle name="40% - 강조색1 5 2 2 2 3" xfId="14613"/>
    <cellStyle name="40% - 강조색1 5 2 2 2 3 2" xfId="14614"/>
    <cellStyle name="40% - 강조색1 5 2 2 2 3 2 2" xfId="14615"/>
    <cellStyle name="40% - 강조색1 5 2 2 2 3 2 3" xfId="14616"/>
    <cellStyle name="40% - 강조색1 5 2 2 2 3 2 4" xfId="14617"/>
    <cellStyle name="40% - 강조색1 5 2 2 2 3 2 5" xfId="14618"/>
    <cellStyle name="40% - 강조색1 5 2 2 2 3 3" xfId="14619"/>
    <cellStyle name="40% - 강조색1 5 2 2 2 3 4" xfId="14620"/>
    <cellStyle name="40% - 강조색1 5 2 2 2 3 5" xfId="14621"/>
    <cellStyle name="40% - 강조색1 5 2 2 2 3 6" xfId="14622"/>
    <cellStyle name="40% - 강조색1 5 2 2 2 4" xfId="14623"/>
    <cellStyle name="40% - 강조색1 5 2 2 2 4 2" xfId="14624"/>
    <cellStyle name="40% - 강조색1 5 2 2 2 4 3" xfId="14625"/>
    <cellStyle name="40% - 강조색1 5 2 2 2 4 4" xfId="14626"/>
    <cellStyle name="40% - 강조색1 5 2 2 2 4 5" xfId="14627"/>
    <cellStyle name="40% - 강조색1 5 2 2 2 5" xfId="14628"/>
    <cellStyle name="40% - 강조색1 5 2 2 2 6" xfId="14629"/>
    <cellStyle name="40% - 강조색1 5 2 2 2 7" xfId="14630"/>
    <cellStyle name="40% - 강조색1 5 2 2 2 8" xfId="14631"/>
    <cellStyle name="40% - 강조색1 5 2 2 3" xfId="14632"/>
    <cellStyle name="40% - 강조색1 5 2 2 3 2" xfId="14633"/>
    <cellStyle name="40% - 강조색1 5 2 2 3 2 2" xfId="14634"/>
    <cellStyle name="40% - 강조색1 5 2 2 3 2 3" xfId="14635"/>
    <cellStyle name="40% - 강조색1 5 2 2 3 2 4" xfId="14636"/>
    <cellStyle name="40% - 강조색1 5 2 2 3 2 5" xfId="14637"/>
    <cellStyle name="40% - 강조색1 5 2 2 3 3" xfId="14638"/>
    <cellStyle name="40% - 강조색1 5 2 2 3 4" xfId="14639"/>
    <cellStyle name="40% - 강조색1 5 2 2 3 5" xfId="14640"/>
    <cellStyle name="40% - 강조색1 5 2 2 3 6" xfId="14641"/>
    <cellStyle name="40% - 강조색1 5 2 2 4" xfId="14642"/>
    <cellStyle name="40% - 강조색1 5 2 2 4 2" xfId="14643"/>
    <cellStyle name="40% - 강조색1 5 2 2 4 2 2" xfId="14644"/>
    <cellStyle name="40% - 강조색1 5 2 2 4 2 3" xfId="14645"/>
    <cellStyle name="40% - 강조색1 5 2 2 4 2 4" xfId="14646"/>
    <cellStyle name="40% - 강조색1 5 2 2 4 2 5" xfId="14647"/>
    <cellStyle name="40% - 강조색1 5 2 2 4 3" xfId="14648"/>
    <cellStyle name="40% - 강조색1 5 2 2 4 4" xfId="14649"/>
    <cellStyle name="40% - 강조색1 5 2 2 4 5" xfId="14650"/>
    <cellStyle name="40% - 강조색1 5 2 2 4 6" xfId="14651"/>
    <cellStyle name="40% - 강조색1 5 2 2 5" xfId="14652"/>
    <cellStyle name="40% - 강조색1 5 2 2 5 2" xfId="14653"/>
    <cellStyle name="40% - 강조색1 5 2 2 5 3" xfId="14654"/>
    <cellStyle name="40% - 강조색1 5 2 2 5 4" xfId="14655"/>
    <cellStyle name="40% - 강조색1 5 2 2 5 5" xfId="14656"/>
    <cellStyle name="40% - 강조색1 5 2 2 6" xfId="14657"/>
    <cellStyle name="40% - 강조색1 5 2 2 7" xfId="14658"/>
    <cellStyle name="40% - 강조색1 5 2 2 8" xfId="14659"/>
    <cellStyle name="40% - 강조색1 5 2 2 9" xfId="14660"/>
    <cellStyle name="40% - 강조색1 5 2 3" xfId="14661"/>
    <cellStyle name="40% - 강조색1 5 2 3 2" xfId="14662"/>
    <cellStyle name="40% - 강조색1 5 2 3 2 2" xfId="14663"/>
    <cellStyle name="40% - 강조색1 5 2 3 2 2 2" xfId="14664"/>
    <cellStyle name="40% - 강조색1 5 2 3 2 2 3" xfId="14665"/>
    <cellStyle name="40% - 강조색1 5 2 3 2 2 4" xfId="14666"/>
    <cellStyle name="40% - 강조색1 5 2 3 2 2 5" xfId="14667"/>
    <cellStyle name="40% - 강조색1 5 2 3 2 3" xfId="14668"/>
    <cellStyle name="40% - 강조색1 5 2 3 2 4" xfId="14669"/>
    <cellStyle name="40% - 강조색1 5 2 3 2 5" xfId="14670"/>
    <cellStyle name="40% - 강조색1 5 2 3 2 6" xfId="14671"/>
    <cellStyle name="40% - 강조색1 5 2 3 3" xfId="14672"/>
    <cellStyle name="40% - 강조색1 5 2 3 3 2" xfId="14673"/>
    <cellStyle name="40% - 강조색1 5 2 3 3 2 2" xfId="14674"/>
    <cellStyle name="40% - 강조색1 5 2 3 3 2 3" xfId="14675"/>
    <cellStyle name="40% - 강조색1 5 2 3 3 2 4" xfId="14676"/>
    <cellStyle name="40% - 강조색1 5 2 3 3 2 5" xfId="14677"/>
    <cellStyle name="40% - 강조색1 5 2 3 3 3" xfId="14678"/>
    <cellStyle name="40% - 강조색1 5 2 3 3 4" xfId="14679"/>
    <cellStyle name="40% - 강조색1 5 2 3 3 5" xfId="14680"/>
    <cellStyle name="40% - 강조색1 5 2 3 3 6" xfId="14681"/>
    <cellStyle name="40% - 강조색1 5 2 3 4" xfId="14682"/>
    <cellStyle name="40% - 강조색1 5 2 3 4 2" xfId="14683"/>
    <cellStyle name="40% - 강조색1 5 2 3 4 3" xfId="14684"/>
    <cellStyle name="40% - 강조색1 5 2 3 4 4" xfId="14685"/>
    <cellStyle name="40% - 강조색1 5 2 3 4 5" xfId="14686"/>
    <cellStyle name="40% - 강조색1 5 2 3 5" xfId="14687"/>
    <cellStyle name="40% - 강조색1 5 2 3 6" xfId="14688"/>
    <cellStyle name="40% - 강조색1 5 2 3 7" xfId="14689"/>
    <cellStyle name="40% - 강조색1 5 2 3 8" xfId="14690"/>
    <cellStyle name="40% - 강조색1 5 2 4" xfId="14691"/>
    <cellStyle name="40% - 강조색1 5 2 4 2" xfId="14692"/>
    <cellStyle name="40% - 강조색1 5 2 4 2 2" xfId="14693"/>
    <cellStyle name="40% - 강조색1 5 2 4 2 2 2" xfId="14694"/>
    <cellStyle name="40% - 강조색1 5 2 4 2 2 3" xfId="14695"/>
    <cellStyle name="40% - 강조색1 5 2 4 2 2 4" xfId="14696"/>
    <cellStyle name="40% - 강조색1 5 2 4 2 2 5" xfId="14697"/>
    <cellStyle name="40% - 강조색1 5 2 4 2 3" xfId="14698"/>
    <cellStyle name="40% - 강조색1 5 2 4 2 4" xfId="14699"/>
    <cellStyle name="40% - 강조색1 5 2 4 2 5" xfId="14700"/>
    <cellStyle name="40% - 강조색1 5 2 4 2 6" xfId="14701"/>
    <cellStyle name="40% - 강조색1 5 2 4 3" xfId="14702"/>
    <cellStyle name="40% - 강조색1 5 2 4 3 2" xfId="14703"/>
    <cellStyle name="40% - 강조색1 5 2 4 3 3" xfId="14704"/>
    <cellStyle name="40% - 강조색1 5 2 4 3 4" xfId="14705"/>
    <cellStyle name="40% - 강조색1 5 2 4 3 5" xfId="14706"/>
    <cellStyle name="40% - 강조색1 5 2 4 4" xfId="14707"/>
    <cellStyle name="40% - 강조색1 5 2 4 5" xfId="14708"/>
    <cellStyle name="40% - 강조색1 5 2 4 6" xfId="14709"/>
    <cellStyle name="40% - 강조색1 5 2 4 7" xfId="14710"/>
    <cellStyle name="40% - 강조색1 5 2 5" xfId="14711"/>
    <cellStyle name="40% - 강조색1 5 2 5 2" xfId="14712"/>
    <cellStyle name="40% - 강조색1 5 2 5 2 2" xfId="14713"/>
    <cellStyle name="40% - 강조색1 5 2 5 2 3" xfId="14714"/>
    <cellStyle name="40% - 강조색1 5 2 5 2 4" xfId="14715"/>
    <cellStyle name="40% - 강조색1 5 2 5 2 5" xfId="14716"/>
    <cellStyle name="40% - 강조색1 5 2 5 3" xfId="14717"/>
    <cellStyle name="40% - 강조색1 5 2 5 4" xfId="14718"/>
    <cellStyle name="40% - 강조색1 5 2 5 5" xfId="14719"/>
    <cellStyle name="40% - 강조색1 5 2 5 6" xfId="14720"/>
    <cellStyle name="40% - 강조색1 5 2 6" xfId="14721"/>
    <cellStyle name="40% - 강조색1 5 2 6 2" xfId="14722"/>
    <cellStyle name="40% - 강조색1 5 2 6 3" xfId="14723"/>
    <cellStyle name="40% - 강조색1 5 2 6 4" xfId="14724"/>
    <cellStyle name="40% - 강조색1 5 2 6 5" xfId="14725"/>
    <cellStyle name="40% - 강조색1 5 2 7" xfId="14726"/>
    <cellStyle name="40% - 강조색1 5 2 8" xfId="14727"/>
    <cellStyle name="40% - 강조색1 5 2 9" xfId="14728"/>
    <cellStyle name="40% - 강조색1 5 3" xfId="14729"/>
    <cellStyle name="40% - 강조색1 5 3 2" xfId="14730"/>
    <cellStyle name="40% - 강조색1 5 3 2 2" xfId="14731"/>
    <cellStyle name="40% - 강조색1 5 3 2 2 2" xfId="14732"/>
    <cellStyle name="40% - 강조색1 5 3 2 2 2 2" xfId="14733"/>
    <cellStyle name="40% - 강조색1 5 3 2 2 2 3" xfId="14734"/>
    <cellStyle name="40% - 강조색1 5 3 2 2 2 4" xfId="14735"/>
    <cellStyle name="40% - 강조색1 5 3 2 2 2 5" xfId="14736"/>
    <cellStyle name="40% - 강조색1 5 3 2 2 3" xfId="14737"/>
    <cellStyle name="40% - 강조색1 5 3 2 2 4" xfId="14738"/>
    <cellStyle name="40% - 강조색1 5 3 2 2 5" xfId="14739"/>
    <cellStyle name="40% - 강조색1 5 3 2 2 6" xfId="14740"/>
    <cellStyle name="40% - 강조색1 5 3 2 3" xfId="14741"/>
    <cellStyle name="40% - 강조색1 5 3 2 3 2" xfId="14742"/>
    <cellStyle name="40% - 강조색1 5 3 2 3 2 2" xfId="14743"/>
    <cellStyle name="40% - 강조색1 5 3 2 3 2 3" xfId="14744"/>
    <cellStyle name="40% - 강조색1 5 3 2 3 2 4" xfId="14745"/>
    <cellStyle name="40% - 강조색1 5 3 2 3 2 5" xfId="14746"/>
    <cellStyle name="40% - 강조색1 5 3 2 3 3" xfId="14747"/>
    <cellStyle name="40% - 강조색1 5 3 2 3 4" xfId="14748"/>
    <cellStyle name="40% - 강조색1 5 3 2 3 5" xfId="14749"/>
    <cellStyle name="40% - 강조색1 5 3 2 3 6" xfId="14750"/>
    <cellStyle name="40% - 강조색1 5 3 2 4" xfId="14751"/>
    <cellStyle name="40% - 강조색1 5 3 2 4 2" xfId="14752"/>
    <cellStyle name="40% - 강조색1 5 3 2 4 3" xfId="14753"/>
    <cellStyle name="40% - 강조색1 5 3 2 4 4" xfId="14754"/>
    <cellStyle name="40% - 강조색1 5 3 2 4 5" xfId="14755"/>
    <cellStyle name="40% - 강조색1 5 3 2 5" xfId="14756"/>
    <cellStyle name="40% - 강조색1 5 3 2 6" xfId="14757"/>
    <cellStyle name="40% - 강조색1 5 3 2 7" xfId="14758"/>
    <cellStyle name="40% - 강조색1 5 3 2 8" xfId="14759"/>
    <cellStyle name="40% - 강조색1 5 3 3" xfId="14760"/>
    <cellStyle name="40% - 강조색1 5 3 3 2" xfId="14761"/>
    <cellStyle name="40% - 강조색1 5 3 3 2 2" xfId="14762"/>
    <cellStyle name="40% - 강조색1 5 3 3 2 3" xfId="14763"/>
    <cellStyle name="40% - 강조색1 5 3 3 2 4" xfId="14764"/>
    <cellStyle name="40% - 강조색1 5 3 3 2 5" xfId="14765"/>
    <cellStyle name="40% - 강조색1 5 3 3 3" xfId="14766"/>
    <cellStyle name="40% - 강조색1 5 3 3 4" xfId="14767"/>
    <cellStyle name="40% - 강조색1 5 3 3 5" xfId="14768"/>
    <cellStyle name="40% - 강조색1 5 3 3 6" xfId="14769"/>
    <cellStyle name="40% - 강조색1 5 3 4" xfId="14770"/>
    <cellStyle name="40% - 강조색1 5 3 4 2" xfId="14771"/>
    <cellStyle name="40% - 강조색1 5 3 4 2 2" xfId="14772"/>
    <cellStyle name="40% - 강조색1 5 3 4 2 3" xfId="14773"/>
    <cellStyle name="40% - 강조색1 5 3 4 2 4" xfId="14774"/>
    <cellStyle name="40% - 강조색1 5 3 4 2 5" xfId="14775"/>
    <cellStyle name="40% - 강조색1 5 3 4 3" xfId="14776"/>
    <cellStyle name="40% - 강조색1 5 3 4 4" xfId="14777"/>
    <cellStyle name="40% - 강조색1 5 3 4 5" xfId="14778"/>
    <cellStyle name="40% - 강조색1 5 3 4 6" xfId="14779"/>
    <cellStyle name="40% - 강조색1 5 3 5" xfId="14780"/>
    <cellStyle name="40% - 강조색1 5 3 5 2" xfId="14781"/>
    <cellStyle name="40% - 강조색1 5 3 5 3" xfId="14782"/>
    <cellStyle name="40% - 강조색1 5 3 5 4" xfId="14783"/>
    <cellStyle name="40% - 강조색1 5 3 5 5" xfId="14784"/>
    <cellStyle name="40% - 강조색1 5 3 6" xfId="14785"/>
    <cellStyle name="40% - 강조색1 5 3 7" xfId="14786"/>
    <cellStyle name="40% - 강조색1 5 3 8" xfId="14787"/>
    <cellStyle name="40% - 강조색1 5 3 9" xfId="14788"/>
    <cellStyle name="40% - 강조색1 5 4" xfId="14789"/>
    <cellStyle name="40% - 강조색1 5 4 2" xfId="14790"/>
    <cellStyle name="40% - 강조색1 5 4 2 2" xfId="14791"/>
    <cellStyle name="40% - 강조색1 5 4 2 2 2" xfId="14792"/>
    <cellStyle name="40% - 강조색1 5 4 2 2 3" xfId="14793"/>
    <cellStyle name="40% - 강조색1 5 4 2 2 4" xfId="14794"/>
    <cellStyle name="40% - 강조색1 5 4 2 2 5" xfId="14795"/>
    <cellStyle name="40% - 강조색1 5 4 2 3" xfId="14796"/>
    <cellStyle name="40% - 강조색1 5 4 2 4" xfId="14797"/>
    <cellStyle name="40% - 강조색1 5 4 2 5" xfId="14798"/>
    <cellStyle name="40% - 강조색1 5 4 2 6" xfId="14799"/>
    <cellStyle name="40% - 강조색1 5 4 3" xfId="14800"/>
    <cellStyle name="40% - 강조색1 5 4 3 2" xfId="14801"/>
    <cellStyle name="40% - 강조색1 5 4 3 2 2" xfId="14802"/>
    <cellStyle name="40% - 강조색1 5 4 3 2 3" xfId="14803"/>
    <cellStyle name="40% - 강조색1 5 4 3 2 4" xfId="14804"/>
    <cellStyle name="40% - 강조색1 5 4 3 2 5" xfId="14805"/>
    <cellStyle name="40% - 강조색1 5 4 3 3" xfId="14806"/>
    <cellStyle name="40% - 강조색1 5 4 3 4" xfId="14807"/>
    <cellStyle name="40% - 강조색1 5 4 3 5" xfId="14808"/>
    <cellStyle name="40% - 강조색1 5 4 3 6" xfId="14809"/>
    <cellStyle name="40% - 강조색1 5 4 4" xfId="14810"/>
    <cellStyle name="40% - 강조색1 5 4 4 2" xfId="14811"/>
    <cellStyle name="40% - 강조색1 5 4 4 3" xfId="14812"/>
    <cellStyle name="40% - 강조색1 5 4 4 4" xfId="14813"/>
    <cellStyle name="40% - 강조색1 5 4 4 5" xfId="14814"/>
    <cellStyle name="40% - 강조색1 5 4 5" xfId="14815"/>
    <cellStyle name="40% - 강조색1 5 4 6" xfId="14816"/>
    <cellStyle name="40% - 강조색1 5 4 7" xfId="14817"/>
    <cellStyle name="40% - 강조색1 5 4 8" xfId="14818"/>
    <cellStyle name="40% - 강조색1 5 5" xfId="14819"/>
    <cellStyle name="40% - 강조색1 5 5 2" xfId="14820"/>
    <cellStyle name="40% - 강조색1 5 5 2 2" xfId="14821"/>
    <cellStyle name="40% - 강조색1 5 5 2 2 2" xfId="14822"/>
    <cellStyle name="40% - 강조색1 5 5 2 2 3" xfId="14823"/>
    <cellStyle name="40% - 강조색1 5 5 2 2 4" xfId="14824"/>
    <cellStyle name="40% - 강조색1 5 5 2 2 5" xfId="14825"/>
    <cellStyle name="40% - 강조색1 5 5 2 3" xfId="14826"/>
    <cellStyle name="40% - 강조색1 5 5 2 4" xfId="14827"/>
    <cellStyle name="40% - 강조색1 5 5 2 5" xfId="14828"/>
    <cellStyle name="40% - 강조색1 5 5 2 6" xfId="14829"/>
    <cellStyle name="40% - 강조색1 5 5 3" xfId="14830"/>
    <cellStyle name="40% - 강조색1 5 5 3 2" xfId="14831"/>
    <cellStyle name="40% - 강조색1 5 5 3 3" xfId="14832"/>
    <cellStyle name="40% - 강조색1 5 5 3 4" xfId="14833"/>
    <cellStyle name="40% - 강조색1 5 5 3 5" xfId="14834"/>
    <cellStyle name="40% - 강조색1 5 5 4" xfId="14835"/>
    <cellStyle name="40% - 강조색1 5 5 5" xfId="14836"/>
    <cellStyle name="40% - 강조색1 5 5 6" xfId="14837"/>
    <cellStyle name="40% - 강조색1 5 5 7" xfId="14838"/>
    <cellStyle name="40% - 강조색1 5 6" xfId="14839"/>
    <cellStyle name="40% - 강조색1 5 6 2" xfId="14840"/>
    <cellStyle name="40% - 강조색1 5 6 2 2" xfId="14841"/>
    <cellStyle name="40% - 강조색1 5 6 2 3" xfId="14842"/>
    <cellStyle name="40% - 강조색1 5 6 2 4" xfId="14843"/>
    <cellStyle name="40% - 강조색1 5 6 2 5" xfId="14844"/>
    <cellStyle name="40% - 강조색1 5 6 3" xfId="14845"/>
    <cellStyle name="40% - 강조색1 5 6 4" xfId="14846"/>
    <cellStyle name="40% - 강조색1 5 6 5" xfId="14847"/>
    <cellStyle name="40% - 강조색1 5 6 6" xfId="14848"/>
    <cellStyle name="40% - 강조색1 5 7" xfId="14849"/>
    <cellStyle name="40% - 강조색1 5 7 2" xfId="14850"/>
    <cellStyle name="40% - 강조색1 5 7 3" xfId="14851"/>
    <cellStyle name="40% - 강조색1 5 7 4" xfId="14852"/>
    <cellStyle name="40% - 강조색1 5 7 5" xfId="14853"/>
    <cellStyle name="40% - 강조색1 5 8" xfId="14854"/>
    <cellStyle name="40% - 강조색1 5 9" xfId="14855"/>
    <cellStyle name="40% - 강조색1 6" xfId="14856"/>
    <cellStyle name="40% - 강조색1 6 10" xfId="14857"/>
    <cellStyle name="40% - 강조색1 6 11" xfId="14858"/>
    <cellStyle name="40% - 강조색1 6 2" xfId="14859"/>
    <cellStyle name="40% - 강조색1 6 2 10" xfId="14860"/>
    <cellStyle name="40% - 강조색1 6 2 2" xfId="14861"/>
    <cellStyle name="40% - 강조색1 6 2 2 2" xfId="14862"/>
    <cellStyle name="40% - 강조색1 6 2 2 2 2" xfId="14863"/>
    <cellStyle name="40% - 강조색1 6 2 2 2 2 2" xfId="14864"/>
    <cellStyle name="40% - 강조색1 6 2 2 2 2 2 2" xfId="14865"/>
    <cellStyle name="40% - 강조색1 6 2 2 2 2 2 3" xfId="14866"/>
    <cellStyle name="40% - 강조색1 6 2 2 2 2 2 4" xfId="14867"/>
    <cellStyle name="40% - 강조색1 6 2 2 2 2 2 5" xfId="14868"/>
    <cellStyle name="40% - 강조색1 6 2 2 2 2 3" xfId="14869"/>
    <cellStyle name="40% - 강조색1 6 2 2 2 2 4" xfId="14870"/>
    <cellStyle name="40% - 강조색1 6 2 2 2 2 5" xfId="14871"/>
    <cellStyle name="40% - 강조색1 6 2 2 2 2 6" xfId="14872"/>
    <cellStyle name="40% - 강조색1 6 2 2 2 3" xfId="14873"/>
    <cellStyle name="40% - 강조색1 6 2 2 2 3 2" xfId="14874"/>
    <cellStyle name="40% - 강조색1 6 2 2 2 3 2 2" xfId="14875"/>
    <cellStyle name="40% - 강조색1 6 2 2 2 3 2 3" xfId="14876"/>
    <cellStyle name="40% - 강조색1 6 2 2 2 3 2 4" xfId="14877"/>
    <cellStyle name="40% - 강조색1 6 2 2 2 3 2 5" xfId="14878"/>
    <cellStyle name="40% - 강조색1 6 2 2 2 3 3" xfId="14879"/>
    <cellStyle name="40% - 강조색1 6 2 2 2 3 4" xfId="14880"/>
    <cellStyle name="40% - 강조색1 6 2 2 2 3 5" xfId="14881"/>
    <cellStyle name="40% - 강조색1 6 2 2 2 3 6" xfId="14882"/>
    <cellStyle name="40% - 강조색1 6 2 2 2 4" xfId="14883"/>
    <cellStyle name="40% - 강조색1 6 2 2 2 4 2" xfId="14884"/>
    <cellStyle name="40% - 강조색1 6 2 2 2 4 3" xfId="14885"/>
    <cellStyle name="40% - 강조색1 6 2 2 2 4 4" xfId="14886"/>
    <cellStyle name="40% - 강조색1 6 2 2 2 4 5" xfId="14887"/>
    <cellStyle name="40% - 강조색1 6 2 2 2 5" xfId="14888"/>
    <cellStyle name="40% - 강조색1 6 2 2 2 6" xfId="14889"/>
    <cellStyle name="40% - 강조색1 6 2 2 2 7" xfId="14890"/>
    <cellStyle name="40% - 강조색1 6 2 2 2 8" xfId="14891"/>
    <cellStyle name="40% - 강조색1 6 2 2 3" xfId="14892"/>
    <cellStyle name="40% - 강조색1 6 2 2 3 2" xfId="14893"/>
    <cellStyle name="40% - 강조색1 6 2 2 3 2 2" xfId="14894"/>
    <cellStyle name="40% - 강조색1 6 2 2 3 2 3" xfId="14895"/>
    <cellStyle name="40% - 강조색1 6 2 2 3 2 4" xfId="14896"/>
    <cellStyle name="40% - 강조색1 6 2 2 3 2 5" xfId="14897"/>
    <cellStyle name="40% - 강조색1 6 2 2 3 3" xfId="14898"/>
    <cellStyle name="40% - 강조색1 6 2 2 3 4" xfId="14899"/>
    <cellStyle name="40% - 강조색1 6 2 2 3 5" xfId="14900"/>
    <cellStyle name="40% - 강조색1 6 2 2 3 6" xfId="14901"/>
    <cellStyle name="40% - 강조색1 6 2 2 4" xfId="14902"/>
    <cellStyle name="40% - 강조색1 6 2 2 4 2" xfId="14903"/>
    <cellStyle name="40% - 강조색1 6 2 2 4 2 2" xfId="14904"/>
    <cellStyle name="40% - 강조색1 6 2 2 4 2 3" xfId="14905"/>
    <cellStyle name="40% - 강조색1 6 2 2 4 2 4" xfId="14906"/>
    <cellStyle name="40% - 강조색1 6 2 2 4 2 5" xfId="14907"/>
    <cellStyle name="40% - 강조색1 6 2 2 4 3" xfId="14908"/>
    <cellStyle name="40% - 강조색1 6 2 2 4 4" xfId="14909"/>
    <cellStyle name="40% - 강조색1 6 2 2 4 5" xfId="14910"/>
    <cellStyle name="40% - 강조색1 6 2 2 4 6" xfId="14911"/>
    <cellStyle name="40% - 강조색1 6 2 2 5" xfId="14912"/>
    <cellStyle name="40% - 강조색1 6 2 2 5 2" xfId="14913"/>
    <cellStyle name="40% - 강조색1 6 2 2 5 3" xfId="14914"/>
    <cellStyle name="40% - 강조색1 6 2 2 5 4" xfId="14915"/>
    <cellStyle name="40% - 강조색1 6 2 2 5 5" xfId="14916"/>
    <cellStyle name="40% - 강조색1 6 2 2 6" xfId="14917"/>
    <cellStyle name="40% - 강조색1 6 2 2 7" xfId="14918"/>
    <cellStyle name="40% - 강조색1 6 2 2 8" xfId="14919"/>
    <cellStyle name="40% - 강조색1 6 2 2 9" xfId="14920"/>
    <cellStyle name="40% - 강조색1 6 2 3" xfId="14921"/>
    <cellStyle name="40% - 강조색1 6 2 3 2" xfId="14922"/>
    <cellStyle name="40% - 강조색1 6 2 3 2 2" xfId="14923"/>
    <cellStyle name="40% - 강조색1 6 2 3 2 2 2" xfId="14924"/>
    <cellStyle name="40% - 강조색1 6 2 3 2 2 3" xfId="14925"/>
    <cellStyle name="40% - 강조색1 6 2 3 2 2 4" xfId="14926"/>
    <cellStyle name="40% - 강조색1 6 2 3 2 2 5" xfId="14927"/>
    <cellStyle name="40% - 강조색1 6 2 3 2 3" xfId="14928"/>
    <cellStyle name="40% - 강조색1 6 2 3 2 4" xfId="14929"/>
    <cellStyle name="40% - 강조색1 6 2 3 2 5" xfId="14930"/>
    <cellStyle name="40% - 강조색1 6 2 3 2 6" xfId="14931"/>
    <cellStyle name="40% - 강조색1 6 2 3 3" xfId="14932"/>
    <cellStyle name="40% - 강조색1 6 2 3 3 2" xfId="14933"/>
    <cellStyle name="40% - 강조색1 6 2 3 3 2 2" xfId="14934"/>
    <cellStyle name="40% - 강조색1 6 2 3 3 2 3" xfId="14935"/>
    <cellStyle name="40% - 강조색1 6 2 3 3 2 4" xfId="14936"/>
    <cellStyle name="40% - 강조색1 6 2 3 3 2 5" xfId="14937"/>
    <cellStyle name="40% - 강조색1 6 2 3 3 3" xfId="14938"/>
    <cellStyle name="40% - 강조색1 6 2 3 3 4" xfId="14939"/>
    <cellStyle name="40% - 강조색1 6 2 3 3 5" xfId="14940"/>
    <cellStyle name="40% - 강조색1 6 2 3 3 6" xfId="14941"/>
    <cellStyle name="40% - 강조색1 6 2 3 4" xfId="14942"/>
    <cellStyle name="40% - 강조색1 6 2 3 4 2" xfId="14943"/>
    <cellStyle name="40% - 강조색1 6 2 3 4 3" xfId="14944"/>
    <cellStyle name="40% - 강조색1 6 2 3 4 4" xfId="14945"/>
    <cellStyle name="40% - 강조색1 6 2 3 4 5" xfId="14946"/>
    <cellStyle name="40% - 강조색1 6 2 3 5" xfId="14947"/>
    <cellStyle name="40% - 강조색1 6 2 3 6" xfId="14948"/>
    <cellStyle name="40% - 강조색1 6 2 3 7" xfId="14949"/>
    <cellStyle name="40% - 강조색1 6 2 3 8" xfId="14950"/>
    <cellStyle name="40% - 강조색1 6 2 4" xfId="14951"/>
    <cellStyle name="40% - 강조색1 6 2 4 2" xfId="14952"/>
    <cellStyle name="40% - 강조색1 6 2 4 2 2" xfId="14953"/>
    <cellStyle name="40% - 강조색1 6 2 4 2 3" xfId="14954"/>
    <cellStyle name="40% - 강조색1 6 2 4 2 4" xfId="14955"/>
    <cellStyle name="40% - 강조색1 6 2 4 2 5" xfId="14956"/>
    <cellStyle name="40% - 강조색1 6 2 4 3" xfId="14957"/>
    <cellStyle name="40% - 강조색1 6 2 4 4" xfId="14958"/>
    <cellStyle name="40% - 강조색1 6 2 4 5" xfId="14959"/>
    <cellStyle name="40% - 강조색1 6 2 4 6" xfId="14960"/>
    <cellStyle name="40% - 강조색1 6 2 5" xfId="14961"/>
    <cellStyle name="40% - 강조색1 6 2 5 2" xfId="14962"/>
    <cellStyle name="40% - 강조색1 6 2 5 2 2" xfId="14963"/>
    <cellStyle name="40% - 강조색1 6 2 5 2 3" xfId="14964"/>
    <cellStyle name="40% - 강조색1 6 2 5 2 4" xfId="14965"/>
    <cellStyle name="40% - 강조색1 6 2 5 2 5" xfId="14966"/>
    <cellStyle name="40% - 강조색1 6 2 5 3" xfId="14967"/>
    <cellStyle name="40% - 강조색1 6 2 5 4" xfId="14968"/>
    <cellStyle name="40% - 강조색1 6 2 5 5" xfId="14969"/>
    <cellStyle name="40% - 강조색1 6 2 5 6" xfId="14970"/>
    <cellStyle name="40% - 강조색1 6 2 6" xfId="14971"/>
    <cellStyle name="40% - 강조색1 6 2 6 2" xfId="14972"/>
    <cellStyle name="40% - 강조색1 6 2 6 3" xfId="14973"/>
    <cellStyle name="40% - 강조색1 6 2 6 4" xfId="14974"/>
    <cellStyle name="40% - 강조색1 6 2 6 5" xfId="14975"/>
    <cellStyle name="40% - 강조색1 6 2 7" xfId="14976"/>
    <cellStyle name="40% - 강조색1 6 2 8" xfId="14977"/>
    <cellStyle name="40% - 강조색1 6 2 9" xfId="14978"/>
    <cellStyle name="40% - 강조색1 6 3" xfId="14979"/>
    <cellStyle name="40% - 강조색1 6 3 2" xfId="14980"/>
    <cellStyle name="40% - 강조색1 6 3 2 2" xfId="14981"/>
    <cellStyle name="40% - 강조색1 6 3 2 2 2" xfId="14982"/>
    <cellStyle name="40% - 강조색1 6 3 2 2 2 2" xfId="14983"/>
    <cellStyle name="40% - 강조색1 6 3 2 2 2 3" xfId="14984"/>
    <cellStyle name="40% - 강조색1 6 3 2 2 2 4" xfId="14985"/>
    <cellStyle name="40% - 강조색1 6 3 2 2 2 5" xfId="14986"/>
    <cellStyle name="40% - 강조색1 6 3 2 2 3" xfId="14987"/>
    <cellStyle name="40% - 강조색1 6 3 2 2 4" xfId="14988"/>
    <cellStyle name="40% - 강조색1 6 3 2 2 5" xfId="14989"/>
    <cellStyle name="40% - 강조색1 6 3 2 2 6" xfId="14990"/>
    <cellStyle name="40% - 강조색1 6 3 2 3" xfId="14991"/>
    <cellStyle name="40% - 강조색1 6 3 2 3 2" xfId="14992"/>
    <cellStyle name="40% - 강조색1 6 3 2 3 2 2" xfId="14993"/>
    <cellStyle name="40% - 강조색1 6 3 2 3 2 3" xfId="14994"/>
    <cellStyle name="40% - 강조색1 6 3 2 3 2 4" xfId="14995"/>
    <cellStyle name="40% - 강조색1 6 3 2 3 2 5" xfId="14996"/>
    <cellStyle name="40% - 강조색1 6 3 2 3 3" xfId="14997"/>
    <cellStyle name="40% - 강조색1 6 3 2 3 4" xfId="14998"/>
    <cellStyle name="40% - 강조색1 6 3 2 3 5" xfId="14999"/>
    <cellStyle name="40% - 강조색1 6 3 2 3 6" xfId="15000"/>
    <cellStyle name="40% - 강조색1 6 3 2 4" xfId="15001"/>
    <cellStyle name="40% - 강조색1 6 3 2 4 2" xfId="15002"/>
    <cellStyle name="40% - 강조색1 6 3 2 4 3" xfId="15003"/>
    <cellStyle name="40% - 강조색1 6 3 2 4 4" xfId="15004"/>
    <cellStyle name="40% - 강조색1 6 3 2 4 5" xfId="15005"/>
    <cellStyle name="40% - 강조색1 6 3 2 5" xfId="15006"/>
    <cellStyle name="40% - 강조색1 6 3 2 6" xfId="15007"/>
    <cellStyle name="40% - 강조색1 6 3 2 7" xfId="15008"/>
    <cellStyle name="40% - 강조색1 6 3 2 8" xfId="15009"/>
    <cellStyle name="40% - 강조색1 6 3 3" xfId="15010"/>
    <cellStyle name="40% - 강조색1 6 3 3 2" xfId="15011"/>
    <cellStyle name="40% - 강조색1 6 3 3 2 2" xfId="15012"/>
    <cellStyle name="40% - 강조색1 6 3 3 2 3" xfId="15013"/>
    <cellStyle name="40% - 강조색1 6 3 3 2 4" xfId="15014"/>
    <cellStyle name="40% - 강조색1 6 3 3 2 5" xfId="15015"/>
    <cellStyle name="40% - 강조색1 6 3 3 3" xfId="15016"/>
    <cellStyle name="40% - 강조색1 6 3 3 4" xfId="15017"/>
    <cellStyle name="40% - 강조색1 6 3 3 5" xfId="15018"/>
    <cellStyle name="40% - 강조색1 6 3 3 6" xfId="15019"/>
    <cellStyle name="40% - 강조색1 6 3 4" xfId="15020"/>
    <cellStyle name="40% - 강조색1 6 3 4 2" xfId="15021"/>
    <cellStyle name="40% - 강조색1 6 3 4 2 2" xfId="15022"/>
    <cellStyle name="40% - 강조색1 6 3 4 2 3" xfId="15023"/>
    <cellStyle name="40% - 강조색1 6 3 4 2 4" xfId="15024"/>
    <cellStyle name="40% - 강조색1 6 3 4 2 5" xfId="15025"/>
    <cellStyle name="40% - 강조색1 6 3 4 3" xfId="15026"/>
    <cellStyle name="40% - 강조색1 6 3 4 4" xfId="15027"/>
    <cellStyle name="40% - 강조색1 6 3 4 5" xfId="15028"/>
    <cellStyle name="40% - 강조색1 6 3 4 6" xfId="15029"/>
    <cellStyle name="40% - 강조색1 6 3 5" xfId="15030"/>
    <cellStyle name="40% - 강조색1 6 3 5 2" xfId="15031"/>
    <cellStyle name="40% - 강조색1 6 3 5 3" xfId="15032"/>
    <cellStyle name="40% - 강조색1 6 3 5 4" xfId="15033"/>
    <cellStyle name="40% - 강조색1 6 3 5 5" xfId="15034"/>
    <cellStyle name="40% - 강조색1 6 3 6" xfId="15035"/>
    <cellStyle name="40% - 강조색1 6 3 7" xfId="15036"/>
    <cellStyle name="40% - 강조색1 6 3 8" xfId="15037"/>
    <cellStyle name="40% - 강조색1 6 3 9" xfId="15038"/>
    <cellStyle name="40% - 강조색1 6 4" xfId="15039"/>
    <cellStyle name="40% - 강조색1 6 4 2" xfId="15040"/>
    <cellStyle name="40% - 강조색1 6 4 2 2" xfId="15041"/>
    <cellStyle name="40% - 강조색1 6 4 2 2 2" xfId="15042"/>
    <cellStyle name="40% - 강조색1 6 4 2 2 3" xfId="15043"/>
    <cellStyle name="40% - 강조색1 6 4 2 2 4" xfId="15044"/>
    <cellStyle name="40% - 강조색1 6 4 2 2 5" xfId="15045"/>
    <cellStyle name="40% - 강조색1 6 4 2 3" xfId="15046"/>
    <cellStyle name="40% - 강조색1 6 4 2 4" xfId="15047"/>
    <cellStyle name="40% - 강조색1 6 4 2 5" xfId="15048"/>
    <cellStyle name="40% - 강조색1 6 4 2 6" xfId="15049"/>
    <cellStyle name="40% - 강조색1 6 4 3" xfId="15050"/>
    <cellStyle name="40% - 강조색1 6 4 3 2" xfId="15051"/>
    <cellStyle name="40% - 강조색1 6 4 3 2 2" xfId="15052"/>
    <cellStyle name="40% - 강조색1 6 4 3 2 3" xfId="15053"/>
    <cellStyle name="40% - 강조색1 6 4 3 2 4" xfId="15054"/>
    <cellStyle name="40% - 강조색1 6 4 3 2 5" xfId="15055"/>
    <cellStyle name="40% - 강조색1 6 4 3 3" xfId="15056"/>
    <cellStyle name="40% - 강조색1 6 4 3 4" xfId="15057"/>
    <cellStyle name="40% - 강조색1 6 4 3 5" xfId="15058"/>
    <cellStyle name="40% - 강조색1 6 4 3 6" xfId="15059"/>
    <cellStyle name="40% - 강조색1 6 4 4" xfId="15060"/>
    <cellStyle name="40% - 강조색1 6 4 4 2" xfId="15061"/>
    <cellStyle name="40% - 강조색1 6 4 4 3" xfId="15062"/>
    <cellStyle name="40% - 강조색1 6 4 4 4" xfId="15063"/>
    <cellStyle name="40% - 강조색1 6 4 4 5" xfId="15064"/>
    <cellStyle name="40% - 강조색1 6 4 5" xfId="15065"/>
    <cellStyle name="40% - 강조색1 6 4 6" xfId="15066"/>
    <cellStyle name="40% - 강조색1 6 4 7" xfId="15067"/>
    <cellStyle name="40% - 강조색1 6 4 8" xfId="15068"/>
    <cellStyle name="40% - 강조색1 6 5" xfId="15069"/>
    <cellStyle name="40% - 강조색1 6 5 2" xfId="15070"/>
    <cellStyle name="40% - 강조색1 6 5 2 2" xfId="15071"/>
    <cellStyle name="40% - 강조색1 6 5 2 2 2" xfId="15072"/>
    <cellStyle name="40% - 강조색1 6 5 2 2 3" xfId="15073"/>
    <cellStyle name="40% - 강조색1 6 5 2 2 4" xfId="15074"/>
    <cellStyle name="40% - 강조색1 6 5 2 2 5" xfId="15075"/>
    <cellStyle name="40% - 강조색1 6 5 2 3" xfId="15076"/>
    <cellStyle name="40% - 강조색1 6 5 2 4" xfId="15077"/>
    <cellStyle name="40% - 강조색1 6 5 2 5" xfId="15078"/>
    <cellStyle name="40% - 강조색1 6 5 2 6" xfId="15079"/>
    <cellStyle name="40% - 강조색1 6 5 3" xfId="15080"/>
    <cellStyle name="40% - 강조색1 6 5 3 2" xfId="15081"/>
    <cellStyle name="40% - 강조색1 6 5 3 3" xfId="15082"/>
    <cellStyle name="40% - 강조색1 6 5 3 4" xfId="15083"/>
    <cellStyle name="40% - 강조색1 6 5 3 5" xfId="15084"/>
    <cellStyle name="40% - 강조색1 6 5 4" xfId="15085"/>
    <cellStyle name="40% - 강조색1 6 5 5" xfId="15086"/>
    <cellStyle name="40% - 강조색1 6 5 6" xfId="15087"/>
    <cellStyle name="40% - 강조색1 6 5 7" xfId="15088"/>
    <cellStyle name="40% - 강조색1 6 6" xfId="15089"/>
    <cellStyle name="40% - 강조색1 6 6 2" xfId="15090"/>
    <cellStyle name="40% - 강조색1 6 6 2 2" xfId="15091"/>
    <cellStyle name="40% - 강조색1 6 6 2 3" xfId="15092"/>
    <cellStyle name="40% - 강조색1 6 6 2 4" xfId="15093"/>
    <cellStyle name="40% - 강조색1 6 6 2 5" xfId="15094"/>
    <cellStyle name="40% - 강조색1 6 6 3" xfId="15095"/>
    <cellStyle name="40% - 강조색1 6 6 4" xfId="15096"/>
    <cellStyle name="40% - 강조색1 6 6 5" xfId="15097"/>
    <cellStyle name="40% - 강조색1 6 6 6" xfId="15098"/>
    <cellStyle name="40% - 강조색1 6 7" xfId="15099"/>
    <cellStyle name="40% - 강조색1 6 7 2" xfId="15100"/>
    <cellStyle name="40% - 강조색1 6 7 3" xfId="15101"/>
    <cellStyle name="40% - 강조색1 6 7 4" xfId="15102"/>
    <cellStyle name="40% - 강조색1 6 7 5" xfId="15103"/>
    <cellStyle name="40% - 강조색1 6 8" xfId="15104"/>
    <cellStyle name="40% - 강조색1 6 9" xfId="15105"/>
    <cellStyle name="40% - 강조색1 7" xfId="15106"/>
    <cellStyle name="40% - 강조색1 7 10" xfId="15107"/>
    <cellStyle name="40% - 강조색1 7 2" xfId="15108"/>
    <cellStyle name="40% - 강조색1 7 2 2" xfId="15109"/>
    <cellStyle name="40% - 강조색1 7 2 2 2" xfId="15110"/>
    <cellStyle name="40% - 강조색1 7 2 2 2 2" xfId="15111"/>
    <cellStyle name="40% - 강조색1 7 2 2 2 2 2" xfId="15112"/>
    <cellStyle name="40% - 강조색1 7 2 2 2 2 3" xfId="15113"/>
    <cellStyle name="40% - 강조색1 7 2 2 2 2 4" xfId="15114"/>
    <cellStyle name="40% - 강조색1 7 2 2 2 2 5" xfId="15115"/>
    <cellStyle name="40% - 강조색1 7 2 2 2 3" xfId="15116"/>
    <cellStyle name="40% - 강조색1 7 2 2 2 4" xfId="15117"/>
    <cellStyle name="40% - 강조색1 7 2 2 2 5" xfId="15118"/>
    <cellStyle name="40% - 강조색1 7 2 2 2 6" xfId="15119"/>
    <cellStyle name="40% - 강조색1 7 2 2 3" xfId="15120"/>
    <cellStyle name="40% - 강조색1 7 2 2 3 2" xfId="15121"/>
    <cellStyle name="40% - 강조색1 7 2 2 3 2 2" xfId="15122"/>
    <cellStyle name="40% - 강조색1 7 2 2 3 2 3" xfId="15123"/>
    <cellStyle name="40% - 강조색1 7 2 2 3 2 4" xfId="15124"/>
    <cellStyle name="40% - 강조색1 7 2 2 3 2 5" xfId="15125"/>
    <cellStyle name="40% - 강조색1 7 2 2 3 3" xfId="15126"/>
    <cellStyle name="40% - 강조색1 7 2 2 3 4" xfId="15127"/>
    <cellStyle name="40% - 강조색1 7 2 2 3 5" xfId="15128"/>
    <cellStyle name="40% - 강조색1 7 2 2 3 6" xfId="15129"/>
    <cellStyle name="40% - 강조색1 7 2 2 4" xfId="15130"/>
    <cellStyle name="40% - 강조색1 7 2 2 4 2" xfId="15131"/>
    <cellStyle name="40% - 강조색1 7 2 2 4 3" xfId="15132"/>
    <cellStyle name="40% - 강조색1 7 2 2 4 4" xfId="15133"/>
    <cellStyle name="40% - 강조색1 7 2 2 4 5" xfId="15134"/>
    <cellStyle name="40% - 강조색1 7 2 2 5" xfId="15135"/>
    <cellStyle name="40% - 강조색1 7 2 2 6" xfId="15136"/>
    <cellStyle name="40% - 강조색1 7 2 2 7" xfId="15137"/>
    <cellStyle name="40% - 강조색1 7 2 2 8" xfId="15138"/>
    <cellStyle name="40% - 강조색1 7 2 3" xfId="15139"/>
    <cellStyle name="40% - 강조색1 7 2 3 2" xfId="15140"/>
    <cellStyle name="40% - 강조색1 7 2 3 2 2" xfId="15141"/>
    <cellStyle name="40% - 강조색1 7 2 3 2 3" xfId="15142"/>
    <cellStyle name="40% - 강조색1 7 2 3 2 4" xfId="15143"/>
    <cellStyle name="40% - 강조색1 7 2 3 2 5" xfId="15144"/>
    <cellStyle name="40% - 강조색1 7 2 3 3" xfId="15145"/>
    <cellStyle name="40% - 강조색1 7 2 3 4" xfId="15146"/>
    <cellStyle name="40% - 강조색1 7 2 3 5" xfId="15147"/>
    <cellStyle name="40% - 강조색1 7 2 3 6" xfId="15148"/>
    <cellStyle name="40% - 강조색1 7 2 4" xfId="15149"/>
    <cellStyle name="40% - 강조색1 7 2 4 2" xfId="15150"/>
    <cellStyle name="40% - 강조색1 7 2 4 2 2" xfId="15151"/>
    <cellStyle name="40% - 강조색1 7 2 4 2 3" xfId="15152"/>
    <cellStyle name="40% - 강조색1 7 2 4 2 4" xfId="15153"/>
    <cellStyle name="40% - 강조색1 7 2 4 2 5" xfId="15154"/>
    <cellStyle name="40% - 강조색1 7 2 4 3" xfId="15155"/>
    <cellStyle name="40% - 강조색1 7 2 4 4" xfId="15156"/>
    <cellStyle name="40% - 강조색1 7 2 4 5" xfId="15157"/>
    <cellStyle name="40% - 강조색1 7 2 4 6" xfId="15158"/>
    <cellStyle name="40% - 강조색1 7 2 5" xfId="15159"/>
    <cellStyle name="40% - 강조색1 7 2 5 2" xfId="15160"/>
    <cellStyle name="40% - 강조색1 7 2 5 3" xfId="15161"/>
    <cellStyle name="40% - 강조색1 7 2 5 4" xfId="15162"/>
    <cellStyle name="40% - 강조색1 7 2 5 5" xfId="15163"/>
    <cellStyle name="40% - 강조색1 7 2 6" xfId="15164"/>
    <cellStyle name="40% - 강조색1 7 2 7" xfId="15165"/>
    <cellStyle name="40% - 강조색1 7 2 8" xfId="15166"/>
    <cellStyle name="40% - 강조색1 7 2 9" xfId="15167"/>
    <cellStyle name="40% - 강조색1 7 3" xfId="15168"/>
    <cellStyle name="40% - 강조색1 7 3 2" xfId="15169"/>
    <cellStyle name="40% - 강조색1 7 3 2 2" xfId="15170"/>
    <cellStyle name="40% - 강조색1 7 3 2 2 2" xfId="15171"/>
    <cellStyle name="40% - 강조색1 7 3 2 2 3" xfId="15172"/>
    <cellStyle name="40% - 강조색1 7 3 2 2 4" xfId="15173"/>
    <cellStyle name="40% - 강조색1 7 3 2 2 5" xfId="15174"/>
    <cellStyle name="40% - 강조색1 7 3 2 3" xfId="15175"/>
    <cellStyle name="40% - 강조색1 7 3 2 4" xfId="15176"/>
    <cellStyle name="40% - 강조색1 7 3 2 5" xfId="15177"/>
    <cellStyle name="40% - 강조색1 7 3 2 6" xfId="15178"/>
    <cellStyle name="40% - 강조색1 7 3 3" xfId="15179"/>
    <cellStyle name="40% - 강조색1 7 3 3 2" xfId="15180"/>
    <cellStyle name="40% - 강조색1 7 3 3 2 2" xfId="15181"/>
    <cellStyle name="40% - 강조색1 7 3 3 2 3" xfId="15182"/>
    <cellStyle name="40% - 강조색1 7 3 3 2 4" xfId="15183"/>
    <cellStyle name="40% - 강조색1 7 3 3 2 5" xfId="15184"/>
    <cellStyle name="40% - 강조색1 7 3 3 3" xfId="15185"/>
    <cellStyle name="40% - 강조색1 7 3 3 4" xfId="15186"/>
    <cellStyle name="40% - 강조색1 7 3 3 5" xfId="15187"/>
    <cellStyle name="40% - 강조색1 7 3 3 6" xfId="15188"/>
    <cellStyle name="40% - 강조색1 7 3 4" xfId="15189"/>
    <cellStyle name="40% - 강조색1 7 3 4 2" xfId="15190"/>
    <cellStyle name="40% - 강조색1 7 3 4 3" xfId="15191"/>
    <cellStyle name="40% - 강조색1 7 3 4 4" xfId="15192"/>
    <cellStyle name="40% - 강조색1 7 3 4 5" xfId="15193"/>
    <cellStyle name="40% - 강조색1 7 3 5" xfId="15194"/>
    <cellStyle name="40% - 강조색1 7 3 6" xfId="15195"/>
    <cellStyle name="40% - 강조색1 7 3 7" xfId="15196"/>
    <cellStyle name="40% - 강조색1 7 3 8" xfId="15197"/>
    <cellStyle name="40% - 강조색1 7 4" xfId="15198"/>
    <cellStyle name="40% - 강조색1 7 4 2" xfId="15199"/>
    <cellStyle name="40% - 강조색1 7 4 2 2" xfId="15200"/>
    <cellStyle name="40% - 강조색1 7 4 2 3" xfId="15201"/>
    <cellStyle name="40% - 강조색1 7 4 2 4" xfId="15202"/>
    <cellStyle name="40% - 강조색1 7 4 2 5" xfId="15203"/>
    <cellStyle name="40% - 강조색1 7 4 3" xfId="15204"/>
    <cellStyle name="40% - 강조색1 7 4 4" xfId="15205"/>
    <cellStyle name="40% - 강조색1 7 4 5" xfId="15206"/>
    <cellStyle name="40% - 강조색1 7 4 6" xfId="15207"/>
    <cellStyle name="40% - 강조색1 7 5" xfId="15208"/>
    <cellStyle name="40% - 강조색1 7 5 2" xfId="15209"/>
    <cellStyle name="40% - 강조색1 7 5 2 2" xfId="15210"/>
    <cellStyle name="40% - 강조색1 7 5 2 3" xfId="15211"/>
    <cellStyle name="40% - 강조색1 7 5 2 4" xfId="15212"/>
    <cellStyle name="40% - 강조색1 7 5 2 5" xfId="15213"/>
    <cellStyle name="40% - 강조색1 7 5 3" xfId="15214"/>
    <cellStyle name="40% - 강조색1 7 5 4" xfId="15215"/>
    <cellStyle name="40% - 강조색1 7 5 5" xfId="15216"/>
    <cellStyle name="40% - 강조색1 7 5 6" xfId="15217"/>
    <cellStyle name="40% - 강조색1 7 6" xfId="15218"/>
    <cellStyle name="40% - 강조색1 7 6 2" xfId="15219"/>
    <cellStyle name="40% - 강조색1 7 6 3" xfId="15220"/>
    <cellStyle name="40% - 강조색1 7 6 4" xfId="15221"/>
    <cellStyle name="40% - 강조색1 7 6 5" xfId="15222"/>
    <cellStyle name="40% - 강조색1 7 7" xfId="15223"/>
    <cellStyle name="40% - 강조색1 7 8" xfId="15224"/>
    <cellStyle name="40% - 강조색1 7 9" xfId="15225"/>
    <cellStyle name="40% - 강조색1 8" xfId="15226"/>
    <cellStyle name="40% - 강조색1 8 2" xfId="15227"/>
    <cellStyle name="40% - 강조색1 8 2 2" xfId="15228"/>
    <cellStyle name="40% - 강조색1 8 2 2 2" xfId="15229"/>
    <cellStyle name="40% - 강조색1 8 2 2 2 2" xfId="15230"/>
    <cellStyle name="40% - 강조색1 8 2 2 2 3" xfId="15231"/>
    <cellStyle name="40% - 강조색1 8 2 2 2 4" xfId="15232"/>
    <cellStyle name="40% - 강조색1 8 2 2 2 5" xfId="15233"/>
    <cellStyle name="40% - 강조색1 8 2 2 3" xfId="15234"/>
    <cellStyle name="40% - 강조색1 8 2 2 4" xfId="15235"/>
    <cellStyle name="40% - 강조색1 8 2 2 5" xfId="15236"/>
    <cellStyle name="40% - 강조색1 8 2 2 6" xfId="15237"/>
    <cellStyle name="40% - 강조색1 8 2 3" xfId="15238"/>
    <cellStyle name="40% - 강조색1 8 2 3 2" xfId="15239"/>
    <cellStyle name="40% - 강조색1 8 2 3 2 2" xfId="15240"/>
    <cellStyle name="40% - 강조색1 8 2 3 2 3" xfId="15241"/>
    <cellStyle name="40% - 강조색1 8 2 3 2 4" xfId="15242"/>
    <cellStyle name="40% - 강조색1 8 2 3 2 5" xfId="15243"/>
    <cellStyle name="40% - 강조색1 8 2 3 3" xfId="15244"/>
    <cellStyle name="40% - 강조색1 8 2 3 4" xfId="15245"/>
    <cellStyle name="40% - 강조색1 8 2 3 5" xfId="15246"/>
    <cellStyle name="40% - 강조색1 8 2 3 6" xfId="15247"/>
    <cellStyle name="40% - 강조색1 8 2 4" xfId="15248"/>
    <cellStyle name="40% - 강조색1 8 2 4 2" xfId="15249"/>
    <cellStyle name="40% - 강조색1 8 2 4 3" xfId="15250"/>
    <cellStyle name="40% - 강조색1 8 2 4 4" xfId="15251"/>
    <cellStyle name="40% - 강조색1 8 2 4 5" xfId="15252"/>
    <cellStyle name="40% - 강조색1 8 2 5" xfId="15253"/>
    <cellStyle name="40% - 강조색1 8 2 6" xfId="15254"/>
    <cellStyle name="40% - 강조색1 8 2 7" xfId="15255"/>
    <cellStyle name="40% - 강조색1 8 2 8" xfId="15256"/>
    <cellStyle name="40% - 강조색1 8 3" xfId="15257"/>
    <cellStyle name="40% - 강조색1 8 3 2" xfId="15258"/>
    <cellStyle name="40% - 강조색1 8 3 2 2" xfId="15259"/>
    <cellStyle name="40% - 강조색1 8 3 2 3" xfId="15260"/>
    <cellStyle name="40% - 강조색1 8 3 2 4" xfId="15261"/>
    <cellStyle name="40% - 강조색1 8 3 2 5" xfId="15262"/>
    <cellStyle name="40% - 강조색1 8 3 3" xfId="15263"/>
    <cellStyle name="40% - 강조색1 8 3 4" xfId="15264"/>
    <cellStyle name="40% - 강조색1 8 3 5" xfId="15265"/>
    <cellStyle name="40% - 강조색1 8 3 6" xfId="15266"/>
    <cellStyle name="40% - 강조색1 8 4" xfId="15267"/>
    <cellStyle name="40% - 강조색1 8 4 2" xfId="15268"/>
    <cellStyle name="40% - 강조색1 8 4 2 2" xfId="15269"/>
    <cellStyle name="40% - 강조색1 8 4 2 3" xfId="15270"/>
    <cellStyle name="40% - 강조색1 8 4 2 4" xfId="15271"/>
    <cellStyle name="40% - 강조색1 8 4 2 5" xfId="15272"/>
    <cellStyle name="40% - 강조색1 8 4 3" xfId="15273"/>
    <cellStyle name="40% - 강조색1 8 4 4" xfId="15274"/>
    <cellStyle name="40% - 강조색1 8 4 5" xfId="15275"/>
    <cellStyle name="40% - 강조색1 8 4 6" xfId="15276"/>
    <cellStyle name="40% - 강조색1 8 5" xfId="15277"/>
    <cellStyle name="40% - 강조색1 8 5 2" xfId="15278"/>
    <cellStyle name="40% - 강조색1 8 5 3" xfId="15279"/>
    <cellStyle name="40% - 강조색1 8 5 4" xfId="15280"/>
    <cellStyle name="40% - 강조색1 8 5 5" xfId="15281"/>
    <cellStyle name="40% - 강조색1 8 6" xfId="15282"/>
    <cellStyle name="40% - 강조색1 8 7" xfId="15283"/>
    <cellStyle name="40% - 강조색1 8 8" xfId="15284"/>
    <cellStyle name="40% - 강조색1 8 9" xfId="15285"/>
    <cellStyle name="40% - 강조색1 9" xfId="15286"/>
    <cellStyle name="40% - 강조색1 9 2" xfId="15287"/>
    <cellStyle name="40% - 강조색1 9 2 2" xfId="15288"/>
    <cellStyle name="40% - 강조색1 9 2 2 2" xfId="15289"/>
    <cellStyle name="40% - 강조색1 9 2 2 2 2" xfId="15290"/>
    <cellStyle name="40% - 강조색1 9 2 2 2 3" xfId="15291"/>
    <cellStyle name="40% - 강조색1 9 2 2 2 4" xfId="15292"/>
    <cellStyle name="40% - 강조색1 9 2 2 2 5" xfId="15293"/>
    <cellStyle name="40% - 강조색1 9 2 2 3" xfId="15294"/>
    <cellStyle name="40% - 강조색1 9 2 2 4" xfId="15295"/>
    <cellStyle name="40% - 강조색1 9 2 2 5" xfId="15296"/>
    <cellStyle name="40% - 강조색1 9 2 2 6" xfId="15297"/>
    <cellStyle name="40% - 강조색1 9 2 3" xfId="15298"/>
    <cellStyle name="40% - 강조색1 9 2 3 2" xfId="15299"/>
    <cellStyle name="40% - 강조색1 9 2 3 2 2" xfId="15300"/>
    <cellStyle name="40% - 강조색1 9 2 3 2 3" xfId="15301"/>
    <cellStyle name="40% - 강조색1 9 2 3 2 4" xfId="15302"/>
    <cellStyle name="40% - 강조색1 9 2 3 2 5" xfId="15303"/>
    <cellStyle name="40% - 강조색1 9 2 3 3" xfId="15304"/>
    <cellStyle name="40% - 강조색1 9 2 3 4" xfId="15305"/>
    <cellStyle name="40% - 강조색1 9 2 3 5" xfId="15306"/>
    <cellStyle name="40% - 강조색1 9 2 3 6" xfId="15307"/>
    <cellStyle name="40% - 강조색1 9 2 4" xfId="15308"/>
    <cellStyle name="40% - 강조색1 9 2 4 2" xfId="15309"/>
    <cellStyle name="40% - 강조색1 9 2 4 3" xfId="15310"/>
    <cellStyle name="40% - 강조색1 9 2 4 4" xfId="15311"/>
    <cellStyle name="40% - 강조색1 9 2 4 5" xfId="15312"/>
    <cellStyle name="40% - 강조색1 9 2 5" xfId="15313"/>
    <cellStyle name="40% - 강조색1 9 2 6" xfId="15314"/>
    <cellStyle name="40% - 강조색1 9 2 7" xfId="15315"/>
    <cellStyle name="40% - 강조색1 9 2 8" xfId="15316"/>
    <cellStyle name="40% - 강조색1 9 3" xfId="15317"/>
    <cellStyle name="40% - 강조색1 9 3 2" xfId="15318"/>
    <cellStyle name="40% - 강조색1 9 3 2 2" xfId="15319"/>
    <cellStyle name="40% - 강조색1 9 3 2 3" xfId="15320"/>
    <cellStyle name="40% - 강조색1 9 3 2 4" xfId="15321"/>
    <cellStyle name="40% - 강조색1 9 3 2 5" xfId="15322"/>
    <cellStyle name="40% - 강조색1 9 3 3" xfId="15323"/>
    <cellStyle name="40% - 강조색1 9 3 4" xfId="15324"/>
    <cellStyle name="40% - 강조색1 9 3 5" xfId="15325"/>
    <cellStyle name="40% - 강조색1 9 3 6" xfId="15326"/>
    <cellStyle name="40% - 강조색1 9 4" xfId="15327"/>
    <cellStyle name="40% - 강조색1 9 4 2" xfId="15328"/>
    <cellStyle name="40% - 강조색1 9 4 2 2" xfId="15329"/>
    <cellStyle name="40% - 강조색1 9 4 2 3" xfId="15330"/>
    <cellStyle name="40% - 강조색1 9 4 2 4" xfId="15331"/>
    <cellStyle name="40% - 강조색1 9 4 2 5" xfId="15332"/>
    <cellStyle name="40% - 강조색1 9 4 3" xfId="15333"/>
    <cellStyle name="40% - 강조색1 9 4 4" xfId="15334"/>
    <cellStyle name="40% - 강조색1 9 4 5" xfId="15335"/>
    <cellStyle name="40% - 강조색1 9 4 6" xfId="15336"/>
    <cellStyle name="40% - 강조색1 9 5" xfId="15337"/>
    <cellStyle name="40% - 강조색1 9 5 2" xfId="15338"/>
    <cellStyle name="40% - 강조색1 9 5 3" xfId="15339"/>
    <cellStyle name="40% - 강조색1 9 5 4" xfId="15340"/>
    <cellStyle name="40% - 강조색1 9 5 5" xfId="15341"/>
    <cellStyle name="40% - 강조색1 9 6" xfId="15342"/>
    <cellStyle name="40% - 강조색1 9 7" xfId="15343"/>
    <cellStyle name="40% - 강조색1 9 8" xfId="15344"/>
    <cellStyle name="40% - 강조색1 9 9" xfId="15345"/>
    <cellStyle name="40% - 강조색2 10" xfId="15346"/>
    <cellStyle name="40% - 강조색2 10 2" xfId="15347"/>
    <cellStyle name="40% - 강조색2 10 2 2" xfId="15348"/>
    <cellStyle name="40% - 강조색2 10 2 2 2" xfId="15349"/>
    <cellStyle name="40% - 강조색2 10 2 2 3" xfId="15350"/>
    <cellStyle name="40% - 강조색2 10 2 2 4" xfId="15351"/>
    <cellStyle name="40% - 강조색2 10 2 2 5" xfId="15352"/>
    <cellStyle name="40% - 강조색2 10 2 3" xfId="15353"/>
    <cellStyle name="40% - 강조색2 10 2 4" xfId="15354"/>
    <cellStyle name="40% - 강조색2 10 2 5" xfId="15355"/>
    <cellStyle name="40% - 강조색2 10 2 6" xfId="15356"/>
    <cellStyle name="40% - 강조색2 10 3" xfId="15357"/>
    <cellStyle name="40% - 강조색2 10 3 2" xfId="15358"/>
    <cellStyle name="40% - 강조색2 10 3 2 2" xfId="15359"/>
    <cellStyle name="40% - 강조색2 10 3 2 3" xfId="15360"/>
    <cellStyle name="40% - 강조색2 10 3 2 4" xfId="15361"/>
    <cellStyle name="40% - 강조색2 10 3 2 5" xfId="15362"/>
    <cellStyle name="40% - 강조색2 10 3 3" xfId="15363"/>
    <cellStyle name="40% - 강조색2 10 3 4" xfId="15364"/>
    <cellStyle name="40% - 강조색2 10 3 5" xfId="15365"/>
    <cellStyle name="40% - 강조색2 10 3 6" xfId="15366"/>
    <cellStyle name="40% - 강조색2 10 4" xfId="15367"/>
    <cellStyle name="40% - 강조색2 10 4 2" xfId="15368"/>
    <cellStyle name="40% - 강조색2 10 4 3" xfId="15369"/>
    <cellStyle name="40% - 강조색2 10 4 4" xfId="15370"/>
    <cellStyle name="40% - 강조색2 10 4 5" xfId="15371"/>
    <cellStyle name="40% - 강조색2 10 5" xfId="15372"/>
    <cellStyle name="40% - 강조색2 10 6" xfId="15373"/>
    <cellStyle name="40% - 강조색2 10 7" xfId="15374"/>
    <cellStyle name="40% - 강조색2 10 8" xfId="15375"/>
    <cellStyle name="40% - 강조색2 11" xfId="15376"/>
    <cellStyle name="40% - 강조색2 11 2" xfId="15377"/>
    <cellStyle name="40% - 강조색2 11 2 2" xfId="15378"/>
    <cellStyle name="40% - 강조색2 11 2 2 2" xfId="15379"/>
    <cellStyle name="40% - 강조색2 11 2 2 3" xfId="15380"/>
    <cellStyle name="40% - 강조색2 11 2 2 4" xfId="15381"/>
    <cellStyle name="40% - 강조색2 11 2 2 5" xfId="15382"/>
    <cellStyle name="40% - 강조색2 11 2 3" xfId="15383"/>
    <cellStyle name="40% - 강조색2 11 2 4" xfId="15384"/>
    <cellStyle name="40% - 강조색2 11 2 5" xfId="15385"/>
    <cellStyle name="40% - 강조색2 11 2 6" xfId="15386"/>
    <cellStyle name="40% - 강조색2 11 3" xfId="15387"/>
    <cellStyle name="40% - 강조색2 11 3 2" xfId="15388"/>
    <cellStyle name="40% - 강조색2 11 3 3" xfId="15389"/>
    <cellStyle name="40% - 강조색2 11 3 4" xfId="15390"/>
    <cellStyle name="40% - 강조색2 11 3 5" xfId="15391"/>
    <cellStyle name="40% - 강조색2 11 4" xfId="15392"/>
    <cellStyle name="40% - 강조색2 11 5" xfId="15393"/>
    <cellStyle name="40% - 강조색2 11 6" xfId="15394"/>
    <cellStyle name="40% - 강조색2 11 7" xfId="15395"/>
    <cellStyle name="40% - 강조색2 12" xfId="15396"/>
    <cellStyle name="40% - 강조색2 12 2" xfId="15397"/>
    <cellStyle name="40% - 강조색2 12 2 2" xfId="15398"/>
    <cellStyle name="40% - 강조색2 12 2 3" xfId="15399"/>
    <cellStyle name="40% - 강조색2 12 2 4" xfId="15400"/>
    <cellStyle name="40% - 강조색2 12 2 5" xfId="15401"/>
    <cellStyle name="40% - 강조색2 12 3" xfId="15402"/>
    <cellStyle name="40% - 강조색2 12 4" xfId="15403"/>
    <cellStyle name="40% - 강조색2 12 5" xfId="15404"/>
    <cellStyle name="40% - 강조색2 12 6" xfId="15405"/>
    <cellStyle name="40% - 강조색2 13" xfId="15406"/>
    <cellStyle name="40% - 강조색2 13 2" xfId="15407"/>
    <cellStyle name="40% - 강조색2 13 3" xfId="15408"/>
    <cellStyle name="40% - 강조색2 13 4" xfId="15409"/>
    <cellStyle name="40% - 강조색2 13 5" xfId="15410"/>
    <cellStyle name="40% - 강조색2 2" xfId="15411"/>
    <cellStyle name="40% - 강조색2 2 10" xfId="15412"/>
    <cellStyle name="40% - 강조색2 2 10 2" xfId="15413"/>
    <cellStyle name="40% - 강조색2 2 10 3" xfId="15414"/>
    <cellStyle name="40% - 강조색2 2 10 4" xfId="15415"/>
    <cellStyle name="40% - 강조색2 2 10 5" xfId="15416"/>
    <cellStyle name="40% - 강조색2 2 11" xfId="15417"/>
    <cellStyle name="40% - 강조색2 2 12" xfId="15418"/>
    <cellStyle name="40% - 강조색2 2 13" xfId="15419"/>
    <cellStyle name="40% - 강조색2 2 14" xfId="15420"/>
    <cellStyle name="40% - 강조색2 2 15" xfId="15421"/>
    <cellStyle name="40% - 강조색2 2 16" xfId="15422"/>
    <cellStyle name="40% - 강조색2 2 17" xfId="15423"/>
    <cellStyle name="40% - 강조색2 2 18" xfId="15424"/>
    <cellStyle name="40% - 강조색2 2 19" xfId="15425"/>
    <cellStyle name="40% - 강조색2 2 2" xfId="15426"/>
    <cellStyle name="40% - 강조색2 2 2 10" xfId="15427"/>
    <cellStyle name="40% - 강조색2 2 2 11" xfId="15428"/>
    <cellStyle name="40% - 강조색2 2 2 12" xfId="15429"/>
    <cellStyle name="40% - 강조색2 2 2 2" xfId="15430"/>
    <cellStyle name="40% - 강조색2 2 2 3" xfId="15431"/>
    <cellStyle name="40% - 강조색2 2 2 3 10" xfId="15432"/>
    <cellStyle name="40% - 강조색2 2 2 3 2" xfId="15433"/>
    <cellStyle name="40% - 강조색2 2 2 3 2 2" xfId="15434"/>
    <cellStyle name="40% - 강조색2 2 2 3 2 2 2" xfId="15435"/>
    <cellStyle name="40% - 강조색2 2 2 3 2 2 2 2" xfId="15436"/>
    <cellStyle name="40% - 강조색2 2 2 3 2 2 2 2 2" xfId="15437"/>
    <cellStyle name="40% - 강조색2 2 2 3 2 2 2 2 3" xfId="15438"/>
    <cellStyle name="40% - 강조색2 2 2 3 2 2 2 2 4" xfId="15439"/>
    <cellStyle name="40% - 강조색2 2 2 3 2 2 2 2 5" xfId="15440"/>
    <cellStyle name="40% - 강조색2 2 2 3 2 2 2 3" xfId="15441"/>
    <cellStyle name="40% - 강조색2 2 2 3 2 2 2 4" xfId="15442"/>
    <cellStyle name="40% - 강조색2 2 2 3 2 2 2 5" xfId="15443"/>
    <cellStyle name="40% - 강조색2 2 2 3 2 2 2 6" xfId="15444"/>
    <cellStyle name="40% - 강조색2 2 2 3 2 2 3" xfId="15445"/>
    <cellStyle name="40% - 강조색2 2 2 3 2 2 3 2" xfId="15446"/>
    <cellStyle name="40% - 강조색2 2 2 3 2 2 3 2 2" xfId="15447"/>
    <cellStyle name="40% - 강조색2 2 2 3 2 2 3 2 3" xfId="15448"/>
    <cellStyle name="40% - 강조색2 2 2 3 2 2 3 2 4" xfId="15449"/>
    <cellStyle name="40% - 강조색2 2 2 3 2 2 3 2 5" xfId="15450"/>
    <cellStyle name="40% - 강조색2 2 2 3 2 2 3 3" xfId="15451"/>
    <cellStyle name="40% - 강조색2 2 2 3 2 2 3 4" xfId="15452"/>
    <cellStyle name="40% - 강조색2 2 2 3 2 2 3 5" xfId="15453"/>
    <cellStyle name="40% - 강조색2 2 2 3 2 2 3 6" xfId="15454"/>
    <cellStyle name="40% - 강조색2 2 2 3 2 2 4" xfId="15455"/>
    <cellStyle name="40% - 강조색2 2 2 3 2 2 4 2" xfId="15456"/>
    <cellStyle name="40% - 강조색2 2 2 3 2 2 4 3" xfId="15457"/>
    <cellStyle name="40% - 강조색2 2 2 3 2 2 4 4" xfId="15458"/>
    <cellStyle name="40% - 강조색2 2 2 3 2 2 4 5" xfId="15459"/>
    <cellStyle name="40% - 강조색2 2 2 3 2 2 5" xfId="15460"/>
    <cellStyle name="40% - 강조색2 2 2 3 2 2 6" xfId="15461"/>
    <cellStyle name="40% - 강조색2 2 2 3 2 2 7" xfId="15462"/>
    <cellStyle name="40% - 강조색2 2 2 3 2 2 8" xfId="15463"/>
    <cellStyle name="40% - 강조색2 2 2 3 2 3" xfId="15464"/>
    <cellStyle name="40% - 강조색2 2 2 3 2 3 2" xfId="15465"/>
    <cellStyle name="40% - 강조색2 2 2 3 2 3 2 2" xfId="15466"/>
    <cellStyle name="40% - 강조색2 2 2 3 2 3 2 3" xfId="15467"/>
    <cellStyle name="40% - 강조색2 2 2 3 2 3 2 4" xfId="15468"/>
    <cellStyle name="40% - 강조색2 2 2 3 2 3 2 5" xfId="15469"/>
    <cellStyle name="40% - 강조색2 2 2 3 2 3 3" xfId="15470"/>
    <cellStyle name="40% - 강조색2 2 2 3 2 3 4" xfId="15471"/>
    <cellStyle name="40% - 강조색2 2 2 3 2 3 5" xfId="15472"/>
    <cellStyle name="40% - 강조색2 2 2 3 2 3 6" xfId="15473"/>
    <cellStyle name="40% - 강조색2 2 2 3 2 4" xfId="15474"/>
    <cellStyle name="40% - 강조색2 2 2 3 2 4 2" xfId="15475"/>
    <cellStyle name="40% - 강조색2 2 2 3 2 4 2 2" xfId="15476"/>
    <cellStyle name="40% - 강조색2 2 2 3 2 4 2 3" xfId="15477"/>
    <cellStyle name="40% - 강조색2 2 2 3 2 4 2 4" xfId="15478"/>
    <cellStyle name="40% - 강조색2 2 2 3 2 4 2 5" xfId="15479"/>
    <cellStyle name="40% - 강조색2 2 2 3 2 4 3" xfId="15480"/>
    <cellStyle name="40% - 강조색2 2 2 3 2 4 4" xfId="15481"/>
    <cellStyle name="40% - 강조색2 2 2 3 2 4 5" xfId="15482"/>
    <cellStyle name="40% - 강조색2 2 2 3 2 4 6" xfId="15483"/>
    <cellStyle name="40% - 강조색2 2 2 3 2 5" xfId="15484"/>
    <cellStyle name="40% - 강조색2 2 2 3 2 5 2" xfId="15485"/>
    <cellStyle name="40% - 강조색2 2 2 3 2 5 3" xfId="15486"/>
    <cellStyle name="40% - 강조색2 2 2 3 2 5 4" xfId="15487"/>
    <cellStyle name="40% - 강조색2 2 2 3 2 5 5" xfId="15488"/>
    <cellStyle name="40% - 강조색2 2 2 3 2 6" xfId="15489"/>
    <cellStyle name="40% - 강조색2 2 2 3 2 7" xfId="15490"/>
    <cellStyle name="40% - 강조색2 2 2 3 2 8" xfId="15491"/>
    <cellStyle name="40% - 강조색2 2 2 3 2 9" xfId="15492"/>
    <cellStyle name="40% - 강조색2 2 2 3 3" xfId="15493"/>
    <cellStyle name="40% - 강조색2 2 2 3 3 2" xfId="15494"/>
    <cellStyle name="40% - 강조색2 2 2 3 3 2 2" xfId="15495"/>
    <cellStyle name="40% - 강조색2 2 2 3 3 2 2 2" xfId="15496"/>
    <cellStyle name="40% - 강조색2 2 2 3 3 2 2 3" xfId="15497"/>
    <cellStyle name="40% - 강조색2 2 2 3 3 2 2 4" xfId="15498"/>
    <cellStyle name="40% - 강조색2 2 2 3 3 2 2 5" xfId="15499"/>
    <cellStyle name="40% - 강조색2 2 2 3 3 2 3" xfId="15500"/>
    <cellStyle name="40% - 강조색2 2 2 3 3 2 4" xfId="15501"/>
    <cellStyle name="40% - 강조색2 2 2 3 3 2 5" xfId="15502"/>
    <cellStyle name="40% - 강조색2 2 2 3 3 2 6" xfId="15503"/>
    <cellStyle name="40% - 강조색2 2 2 3 3 3" xfId="15504"/>
    <cellStyle name="40% - 강조색2 2 2 3 3 3 2" xfId="15505"/>
    <cellStyle name="40% - 강조색2 2 2 3 3 3 2 2" xfId="15506"/>
    <cellStyle name="40% - 강조색2 2 2 3 3 3 2 3" xfId="15507"/>
    <cellStyle name="40% - 강조색2 2 2 3 3 3 2 4" xfId="15508"/>
    <cellStyle name="40% - 강조색2 2 2 3 3 3 2 5" xfId="15509"/>
    <cellStyle name="40% - 강조색2 2 2 3 3 3 3" xfId="15510"/>
    <cellStyle name="40% - 강조색2 2 2 3 3 3 4" xfId="15511"/>
    <cellStyle name="40% - 강조색2 2 2 3 3 3 5" xfId="15512"/>
    <cellStyle name="40% - 강조색2 2 2 3 3 3 6" xfId="15513"/>
    <cellStyle name="40% - 강조색2 2 2 3 3 4" xfId="15514"/>
    <cellStyle name="40% - 강조색2 2 2 3 3 4 2" xfId="15515"/>
    <cellStyle name="40% - 강조색2 2 2 3 3 4 3" xfId="15516"/>
    <cellStyle name="40% - 강조색2 2 2 3 3 4 4" xfId="15517"/>
    <cellStyle name="40% - 강조색2 2 2 3 3 4 5" xfId="15518"/>
    <cellStyle name="40% - 강조색2 2 2 3 3 5" xfId="15519"/>
    <cellStyle name="40% - 강조색2 2 2 3 3 6" xfId="15520"/>
    <cellStyle name="40% - 강조색2 2 2 3 3 7" xfId="15521"/>
    <cellStyle name="40% - 강조색2 2 2 3 3 8" xfId="15522"/>
    <cellStyle name="40% - 강조색2 2 2 3 4" xfId="15523"/>
    <cellStyle name="40% - 강조색2 2 2 3 4 2" xfId="15524"/>
    <cellStyle name="40% - 강조색2 2 2 3 4 2 2" xfId="15525"/>
    <cellStyle name="40% - 강조색2 2 2 3 4 2 2 2" xfId="15526"/>
    <cellStyle name="40% - 강조색2 2 2 3 4 2 2 3" xfId="15527"/>
    <cellStyle name="40% - 강조색2 2 2 3 4 2 2 4" xfId="15528"/>
    <cellStyle name="40% - 강조색2 2 2 3 4 2 2 5" xfId="15529"/>
    <cellStyle name="40% - 강조색2 2 2 3 4 2 3" xfId="15530"/>
    <cellStyle name="40% - 강조색2 2 2 3 4 2 4" xfId="15531"/>
    <cellStyle name="40% - 강조색2 2 2 3 4 2 5" xfId="15532"/>
    <cellStyle name="40% - 강조색2 2 2 3 4 2 6" xfId="15533"/>
    <cellStyle name="40% - 강조색2 2 2 3 4 3" xfId="15534"/>
    <cellStyle name="40% - 강조색2 2 2 3 4 3 2" xfId="15535"/>
    <cellStyle name="40% - 강조색2 2 2 3 4 3 3" xfId="15536"/>
    <cellStyle name="40% - 강조색2 2 2 3 4 3 4" xfId="15537"/>
    <cellStyle name="40% - 강조색2 2 2 3 4 3 5" xfId="15538"/>
    <cellStyle name="40% - 강조색2 2 2 3 4 4" xfId="15539"/>
    <cellStyle name="40% - 강조색2 2 2 3 4 5" xfId="15540"/>
    <cellStyle name="40% - 강조색2 2 2 3 4 6" xfId="15541"/>
    <cellStyle name="40% - 강조색2 2 2 3 4 7" xfId="15542"/>
    <cellStyle name="40% - 강조색2 2 2 3 5" xfId="15543"/>
    <cellStyle name="40% - 강조색2 2 2 3 5 2" xfId="15544"/>
    <cellStyle name="40% - 강조색2 2 2 3 5 2 2" xfId="15545"/>
    <cellStyle name="40% - 강조색2 2 2 3 5 2 3" xfId="15546"/>
    <cellStyle name="40% - 강조색2 2 2 3 5 2 4" xfId="15547"/>
    <cellStyle name="40% - 강조색2 2 2 3 5 2 5" xfId="15548"/>
    <cellStyle name="40% - 강조색2 2 2 3 5 3" xfId="15549"/>
    <cellStyle name="40% - 강조색2 2 2 3 5 4" xfId="15550"/>
    <cellStyle name="40% - 강조색2 2 2 3 5 5" xfId="15551"/>
    <cellStyle name="40% - 강조색2 2 2 3 5 6" xfId="15552"/>
    <cellStyle name="40% - 강조색2 2 2 3 6" xfId="15553"/>
    <cellStyle name="40% - 강조색2 2 2 3 6 2" xfId="15554"/>
    <cellStyle name="40% - 강조색2 2 2 3 6 3" xfId="15555"/>
    <cellStyle name="40% - 강조색2 2 2 3 6 4" xfId="15556"/>
    <cellStyle name="40% - 강조색2 2 2 3 6 5" xfId="15557"/>
    <cellStyle name="40% - 강조색2 2 2 3 7" xfId="15558"/>
    <cellStyle name="40% - 강조색2 2 2 3 8" xfId="15559"/>
    <cellStyle name="40% - 강조색2 2 2 3 9" xfId="15560"/>
    <cellStyle name="40% - 강조색2 2 2 4" xfId="15561"/>
    <cellStyle name="40% - 강조색2 2 2 4 2" xfId="15562"/>
    <cellStyle name="40% - 강조색2 2 2 4 2 2" xfId="15563"/>
    <cellStyle name="40% - 강조색2 2 2 4 2 2 2" xfId="15564"/>
    <cellStyle name="40% - 강조색2 2 2 4 2 2 2 2" xfId="15565"/>
    <cellStyle name="40% - 강조색2 2 2 4 2 2 2 3" xfId="15566"/>
    <cellStyle name="40% - 강조색2 2 2 4 2 2 2 4" xfId="15567"/>
    <cellStyle name="40% - 강조색2 2 2 4 2 2 2 5" xfId="15568"/>
    <cellStyle name="40% - 강조색2 2 2 4 2 2 3" xfId="15569"/>
    <cellStyle name="40% - 강조색2 2 2 4 2 2 4" xfId="15570"/>
    <cellStyle name="40% - 강조색2 2 2 4 2 2 5" xfId="15571"/>
    <cellStyle name="40% - 강조색2 2 2 4 2 2 6" xfId="15572"/>
    <cellStyle name="40% - 강조색2 2 2 4 2 3" xfId="15573"/>
    <cellStyle name="40% - 강조색2 2 2 4 2 3 2" xfId="15574"/>
    <cellStyle name="40% - 강조색2 2 2 4 2 3 2 2" xfId="15575"/>
    <cellStyle name="40% - 강조색2 2 2 4 2 3 2 3" xfId="15576"/>
    <cellStyle name="40% - 강조색2 2 2 4 2 3 2 4" xfId="15577"/>
    <cellStyle name="40% - 강조색2 2 2 4 2 3 2 5" xfId="15578"/>
    <cellStyle name="40% - 강조색2 2 2 4 2 3 3" xfId="15579"/>
    <cellStyle name="40% - 강조색2 2 2 4 2 3 4" xfId="15580"/>
    <cellStyle name="40% - 강조색2 2 2 4 2 3 5" xfId="15581"/>
    <cellStyle name="40% - 강조색2 2 2 4 2 3 6" xfId="15582"/>
    <cellStyle name="40% - 강조색2 2 2 4 2 4" xfId="15583"/>
    <cellStyle name="40% - 강조색2 2 2 4 2 4 2" xfId="15584"/>
    <cellStyle name="40% - 강조색2 2 2 4 2 4 3" xfId="15585"/>
    <cellStyle name="40% - 강조색2 2 2 4 2 4 4" xfId="15586"/>
    <cellStyle name="40% - 강조색2 2 2 4 2 4 5" xfId="15587"/>
    <cellStyle name="40% - 강조색2 2 2 4 2 5" xfId="15588"/>
    <cellStyle name="40% - 강조색2 2 2 4 2 6" xfId="15589"/>
    <cellStyle name="40% - 강조색2 2 2 4 2 7" xfId="15590"/>
    <cellStyle name="40% - 강조색2 2 2 4 2 8" xfId="15591"/>
    <cellStyle name="40% - 강조색2 2 2 4 3" xfId="15592"/>
    <cellStyle name="40% - 강조색2 2 2 4 3 2" xfId="15593"/>
    <cellStyle name="40% - 강조색2 2 2 4 3 2 2" xfId="15594"/>
    <cellStyle name="40% - 강조색2 2 2 4 3 2 3" xfId="15595"/>
    <cellStyle name="40% - 강조색2 2 2 4 3 2 4" xfId="15596"/>
    <cellStyle name="40% - 강조색2 2 2 4 3 2 5" xfId="15597"/>
    <cellStyle name="40% - 강조색2 2 2 4 3 3" xfId="15598"/>
    <cellStyle name="40% - 강조색2 2 2 4 3 4" xfId="15599"/>
    <cellStyle name="40% - 강조색2 2 2 4 3 5" xfId="15600"/>
    <cellStyle name="40% - 강조색2 2 2 4 3 6" xfId="15601"/>
    <cellStyle name="40% - 강조색2 2 2 4 4" xfId="15602"/>
    <cellStyle name="40% - 강조색2 2 2 4 4 2" xfId="15603"/>
    <cellStyle name="40% - 강조색2 2 2 4 4 2 2" xfId="15604"/>
    <cellStyle name="40% - 강조색2 2 2 4 4 2 3" xfId="15605"/>
    <cellStyle name="40% - 강조색2 2 2 4 4 2 4" xfId="15606"/>
    <cellStyle name="40% - 강조색2 2 2 4 4 2 5" xfId="15607"/>
    <cellStyle name="40% - 강조색2 2 2 4 4 3" xfId="15608"/>
    <cellStyle name="40% - 강조색2 2 2 4 4 4" xfId="15609"/>
    <cellStyle name="40% - 강조색2 2 2 4 4 5" xfId="15610"/>
    <cellStyle name="40% - 강조색2 2 2 4 4 6" xfId="15611"/>
    <cellStyle name="40% - 강조색2 2 2 4 5" xfId="15612"/>
    <cellStyle name="40% - 강조색2 2 2 4 5 2" xfId="15613"/>
    <cellStyle name="40% - 강조색2 2 2 4 5 3" xfId="15614"/>
    <cellStyle name="40% - 강조색2 2 2 4 5 4" xfId="15615"/>
    <cellStyle name="40% - 강조색2 2 2 4 5 5" xfId="15616"/>
    <cellStyle name="40% - 강조색2 2 2 4 6" xfId="15617"/>
    <cellStyle name="40% - 강조색2 2 2 4 7" xfId="15618"/>
    <cellStyle name="40% - 강조색2 2 2 4 8" xfId="15619"/>
    <cellStyle name="40% - 강조색2 2 2 4 9" xfId="15620"/>
    <cellStyle name="40% - 강조색2 2 2 5" xfId="15621"/>
    <cellStyle name="40% - 강조색2 2 2 5 2" xfId="15622"/>
    <cellStyle name="40% - 강조색2 2 2 5 2 2" xfId="15623"/>
    <cellStyle name="40% - 강조색2 2 2 5 2 2 2" xfId="15624"/>
    <cellStyle name="40% - 강조색2 2 2 5 2 2 3" xfId="15625"/>
    <cellStyle name="40% - 강조색2 2 2 5 2 2 4" xfId="15626"/>
    <cellStyle name="40% - 강조색2 2 2 5 2 2 5" xfId="15627"/>
    <cellStyle name="40% - 강조색2 2 2 5 2 3" xfId="15628"/>
    <cellStyle name="40% - 강조색2 2 2 5 2 4" xfId="15629"/>
    <cellStyle name="40% - 강조색2 2 2 5 2 5" xfId="15630"/>
    <cellStyle name="40% - 강조색2 2 2 5 2 6" xfId="15631"/>
    <cellStyle name="40% - 강조색2 2 2 5 3" xfId="15632"/>
    <cellStyle name="40% - 강조색2 2 2 5 3 2" xfId="15633"/>
    <cellStyle name="40% - 강조색2 2 2 5 3 2 2" xfId="15634"/>
    <cellStyle name="40% - 강조색2 2 2 5 3 2 3" xfId="15635"/>
    <cellStyle name="40% - 강조색2 2 2 5 3 2 4" xfId="15636"/>
    <cellStyle name="40% - 강조색2 2 2 5 3 2 5" xfId="15637"/>
    <cellStyle name="40% - 강조색2 2 2 5 3 3" xfId="15638"/>
    <cellStyle name="40% - 강조색2 2 2 5 3 4" xfId="15639"/>
    <cellStyle name="40% - 강조색2 2 2 5 3 5" xfId="15640"/>
    <cellStyle name="40% - 강조색2 2 2 5 3 6" xfId="15641"/>
    <cellStyle name="40% - 강조색2 2 2 5 4" xfId="15642"/>
    <cellStyle name="40% - 강조색2 2 2 5 4 2" xfId="15643"/>
    <cellStyle name="40% - 강조색2 2 2 5 4 3" xfId="15644"/>
    <cellStyle name="40% - 강조색2 2 2 5 4 4" xfId="15645"/>
    <cellStyle name="40% - 강조색2 2 2 5 4 5" xfId="15646"/>
    <cellStyle name="40% - 강조색2 2 2 5 5" xfId="15647"/>
    <cellStyle name="40% - 강조색2 2 2 5 6" xfId="15648"/>
    <cellStyle name="40% - 강조색2 2 2 5 7" xfId="15649"/>
    <cellStyle name="40% - 강조색2 2 2 5 8" xfId="15650"/>
    <cellStyle name="40% - 강조색2 2 2 6" xfId="15651"/>
    <cellStyle name="40% - 강조색2 2 2 6 2" xfId="15652"/>
    <cellStyle name="40% - 강조색2 2 2 6 2 2" xfId="15653"/>
    <cellStyle name="40% - 강조색2 2 2 6 2 2 2" xfId="15654"/>
    <cellStyle name="40% - 강조색2 2 2 6 2 2 3" xfId="15655"/>
    <cellStyle name="40% - 강조색2 2 2 6 2 2 4" xfId="15656"/>
    <cellStyle name="40% - 강조색2 2 2 6 2 2 5" xfId="15657"/>
    <cellStyle name="40% - 강조색2 2 2 6 2 3" xfId="15658"/>
    <cellStyle name="40% - 강조색2 2 2 6 2 4" xfId="15659"/>
    <cellStyle name="40% - 강조색2 2 2 6 2 5" xfId="15660"/>
    <cellStyle name="40% - 강조색2 2 2 6 2 6" xfId="15661"/>
    <cellStyle name="40% - 강조색2 2 2 6 3" xfId="15662"/>
    <cellStyle name="40% - 강조색2 2 2 6 3 2" xfId="15663"/>
    <cellStyle name="40% - 강조색2 2 2 6 3 3" xfId="15664"/>
    <cellStyle name="40% - 강조색2 2 2 6 3 4" xfId="15665"/>
    <cellStyle name="40% - 강조색2 2 2 6 3 5" xfId="15666"/>
    <cellStyle name="40% - 강조색2 2 2 6 4" xfId="15667"/>
    <cellStyle name="40% - 강조색2 2 2 6 5" xfId="15668"/>
    <cellStyle name="40% - 강조색2 2 2 6 6" xfId="15669"/>
    <cellStyle name="40% - 강조색2 2 2 6 7" xfId="15670"/>
    <cellStyle name="40% - 강조색2 2 2 7" xfId="15671"/>
    <cellStyle name="40% - 강조색2 2 2 7 2" xfId="15672"/>
    <cellStyle name="40% - 강조색2 2 2 7 2 2" xfId="15673"/>
    <cellStyle name="40% - 강조색2 2 2 7 2 3" xfId="15674"/>
    <cellStyle name="40% - 강조색2 2 2 7 2 4" xfId="15675"/>
    <cellStyle name="40% - 강조색2 2 2 7 2 5" xfId="15676"/>
    <cellStyle name="40% - 강조색2 2 2 7 3" xfId="15677"/>
    <cellStyle name="40% - 강조색2 2 2 7 4" xfId="15678"/>
    <cellStyle name="40% - 강조색2 2 2 7 5" xfId="15679"/>
    <cellStyle name="40% - 강조색2 2 2 7 6" xfId="15680"/>
    <cellStyle name="40% - 강조색2 2 2 8" xfId="15681"/>
    <cellStyle name="40% - 강조색2 2 2 8 2" xfId="15682"/>
    <cellStyle name="40% - 강조색2 2 2 8 3" xfId="15683"/>
    <cellStyle name="40% - 강조색2 2 2 8 4" xfId="15684"/>
    <cellStyle name="40% - 강조색2 2 2 8 5" xfId="15685"/>
    <cellStyle name="40% - 강조색2 2 2 9" xfId="15686"/>
    <cellStyle name="40% - 강조색2 2 20" xfId="15687"/>
    <cellStyle name="40% - 강조색2 2 21" xfId="15688"/>
    <cellStyle name="40% - 강조색2 2 22" xfId="15689"/>
    <cellStyle name="40% - 강조색2 2 23" xfId="15690"/>
    <cellStyle name="40% - 강조색2 2 24" xfId="15691"/>
    <cellStyle name="40% - 강조색2 2 25" xfId="15692"/>
    <cellStyle name="40% - 강조색2 2 26" xfId="15693"/>
    <cellStyle name="40% - 강조색2 2 27" xfId="15694"/>
    <cellStyle name="40% - 강조색2 2 28" xfId="15695"/>
    <cellStyle name="40% - 강조색2 2 29" xfId="15696"/>
    <cellStyle name="40% - 강조색2 2 3" xfId="15697"/>
    <cellStyle name="40% - 강조색2 2 3 10" xfId="15698"/>
    <cellStyle name="40% - 강조색2 2 3 11" xfId="15699"/>
    <cellStyle name="40% - 강조색2 2 3 12" xfId="15700"/>
    <cellStyle name="40% - 강조색2 2 3 2" xfId="15701"/>
    <cellStyle name="40% - 강조색2 2 3 2 10" xfId="15702"/>
    <cellStyle name="40% - 강조색2 2 3 2 11" xfId="15703"/>
    <cellStyle name="40% - 강조색2 2 3 2 2" xfId="15704"/>
    <cellStyle name="40% - 강조색2 2 3 2 2 10" xfId="15705"/>
    <cellStyle name="40% - 강조색2 2 3 2 2 2" xfId="15706"/>
    <cellStyle name="40% - 강조색2 2 3 2 2 2 2" xfId="15707"/>
    <cellStyle name="40% - 강조색2 2 3 2 2 2 2 2" xfId="15708"/>
    <cellStyle name="40% - 강조색2 2 3 2 2 2 2 2 2" xfId="15709"/>
    <cellStyle name="40% - 강조색2 2 3 2 2 2 2 2 2 2" xfId="15710"/>
    <cellStyle name="40% - 강조색2 2 3 2 2 2 2 2 2 3" xfId="15711"/>
    <cellStyle name="40% - 강조색2 2 3 2 2 2 2 2 2 4" xfId="15712"/>
    <cellStyle name="40% - 강조색2 2 3 2 2 2 2 2 2 5" xfId="15713"/>
    <cellStyle name="40% - 강조색2 2 3 2 2 2 2 2 3" xfId="15714"/>
    <cellStyle name="40% - 강조색2 2 3 2 2 2 2 2 4" xfId="15715"/>
    <cellStyle name="40% - 강조색2 2 3 2 2 2 2 2 5" xfId="15716"/>
    <cellStyle name="40% - 강조색2 2 3 2 2 2 2 2 6" xfId="15717"/>
    <cellStyle name="40% - 강조색2 2 3 2 2 2 2 3" xfId="15718"/>
    <cellStyle name="40% - 강조색2 2 3 2 2 2 2 3 2" xfId="15719"/>
    <cellStyle name="40% - 강조색2 2 3 2 2 2 2 3 2 2" xfId="15720"/>
    <cellStyle name="40% - 강조색2 2 3 2 2 2 2 3 2 3" xfId="15721"/>
    <cellStyle name="40% - 강조색2 2 3 2 2 2 2 3 2 4" xfId="15722"/>
    <cellStyle name="40% - 강조색2 2 3 2 2 2 2 3 2 5" xfId="15723"/>
    <cellStyle name="40% - 강조색2 2 3 2 2 2 2 3 3" xfId="15724"/>
    <cellStyle name="40% - 강조색2 2 3 2 2 2 2 3 4" xfId="15725"/>
    <cellStyle name="40% - 강조색2 2 3 2 2 2 2 3 5" xfId="15726"/>
    <cellStyle name="40% - 강조색2 2 3 2 2 2 2 3 6" xfId="15727"/>
    <cellStyle name="40% - 강조색2 2 3 2 2 2 2 4" xfId="15728"/>
    <cellStyle name="40% - 강조색2 2 3 2 2 2 2 4 2" xfId="15729"/>
    <cellStyle name="40% - 강조색2 2 3 2 2 2 2 4 3" xfId="15730"/>
    <cellStyle name="40% - 강조색2 2 3 2 2 2 2 4 4" xfId="15731"/>
    <cellStyle name="40% - 강조색2 2 3 2 2 2 2 4 5" xfId="15732"/>
    <cellStyle name="40% - 강조색2 2 3 2 2 2 2 5" xfId="15733"/>
    <cellStyle name="40% - 강조색2 2 3 2 2 2 2 6" xfId="15734"/>
    <cellStyle name="40% - 강조색2 2 3 2 2 2 2 7" xfId="15735"/>
    <cellStyle name="40% - 강조색2 2 3 2 2 2 2 8" xfId="15736"/>
    <cellStyle name="40% - 강조색2 2 3 2 2 2 3" xfId="15737"/>
    <cellStyle name="40% - 강조색2 2 3 2 2 2 3 2" xfId="15738"/>
    <cellStyle name="40% - 강조색2 2 3 2 2 2 3 2 2" xfId="15739"/>
    <cellStyle name="40% - 강조색2 2 3 2 2 2 3 2 3" xfId="15740"/>
    <cellStyle name="40% - 강조색2 2 3 2 2 2 3 2 4" xfId="15741"/>
    <cellStyle name="40% - 강조색2 2 3 2 2 2 3 2 5" xfId="15742"/>
    <cellStyle name="40% - 강조색2 2 3 2 2 2 3 3" xfId="15743"/>
    <cellStyle name="40% - 강조색2 2 3 2 2 2 3 4" xfId="15744"/>
    <cellStyle name="40% - 강조색2 2 3 2 2 2 3 5" xfId="15745"/>
    <cellStyle name="40% - 강조색2 2 3 2 2 2 3 6" xfId="15746"/>
    <cellStyle name="40% - 강조색2 2 3 2 2 2 4" xfId="15747"/>
    <cellStyle name="40% - 강조색2 2 3 2 2 2 4 2" xfId="15748"/>
    <cellStyle name="40% - 강조색2 2 3 2 2 2 4 2 2" xfId="15749"/>
    <cellStyle name="40% - 강조색2 2 3 2 2 2 4 2 3" xfId="15750"/>
    <cellStyle name="40% - 강조색2 2 3 2 2 2 4 2 4" xfId="15751"/>
    <cellStyle name="40% - 강조색2 2 3 2 2 2 4 2 5" xfId="15752"/>
    <cellStyle name="40% - 강조색2 2 3 2 2 2 4 3" xfId="15753"/>
    <cellStyle name="40% - 강조색2 2 3 2 2 2 4 4" xfId="15754"/>
    <cellStyle name="40% - 강조색2 2 3 2 2 2 4 5" xfId="15755"/>
    <cellStyle name="40% - 강조색2 2 3 2 2 2 4 6" xfId="15756"/>
    <cellStyle name="40% - 강조색2 2 3 2 2 2 5" xfId="15757"/>
    <cellStyle name="40% - 강조색2 2 3 2 2 2 5 2" xfId="15758"/>
    <cellStyle name="40% - 강조색2 2 3 2 2 2 5 3" xfId="15759"/>
    <cellStyle name="40% - 강조색2 2 3 2 2 2 5 4" xfId="15760"/>
    <cellStyle name="40% - 강조색2 2 3 2 2 2 5 5" xfId="15761"/>
    <cellStyle name="40% - 강조색2 2 3 2 2 2 6" xfId="15762"/>
    <cellStyle name="40% - 강조색2 2 3 2 2 2 7" xfId="15763"/>
    <cellStyle name="40% - 강조색2 2 3 2 2 2 8" xfId="15764"/>
    <cellStyle name="40% - 강조색2 2 3 2 2 2 9" xfId="15765"/>
    <cellStyle name="40% - 강조색2 2 3 2 2 3" xfId="15766"/>
    <cellStyle name="40% - 강조색2 2 3 2 2 3 2" xfId="15767"/>
    <cellStyle name="40% - 강조색2 2 3 2 2 3 2 2" xfId="15768"/>
    <cellStyle name="40% - 강조색2 2 3 2 2 3 2 2 2" xfId="15769"/>
    <cellStyle name="40% - 강조색2 2 3 2 2 3 2 2 3" xfId="15770"/>
    <cellStyle name="40% - 강조색2 2 3 2 2 3 2 2 4" xfId="15771"/>
    <cellStyle name="40% - 강조색2 2 3 2 2 3 2 2 5" xfId="15772"/>
    <cellStyle name="40% - 강조색2 2 3 2 2 3 2 3" xfId="15773"/>
    <cellStyle name="40% - 강조색2 2 3 2 2 3 2 4" xfId="15774"/>
    <cellStyle name="40% - 강조색2 2 3 2 2 3 2 5" xfId="15775"/>
    <cellStyle name="40% - 강조색2 2 3 2 2 3 2 6" xfId="15776"/>
    <cellStyle name="40% - 강조색2 2 3 2 2 3 3" xfId="15777"/>
    <cellStyle name="40% - 강조색2 2 3 2 2 3 3 2" xfId="15778"/>
    <cellStyle name="40% - 강조색2 2 3 2 2 3 3 2 2" xfId="15779"/>
    <cellStyle name="40% - 강조색2 2 3 2 2 3 3 2 3" xfId="15780"/>
    <cellStyle name="40% - 강조색2 2 3 2 2 3 3 2 4" xfId="15781"/>
    <cellStyle name="40% - 강조색2 2 3 2 2 3 3 2 5" xfId="15782"/>
    <cellStyle name="40% - 강조색2 2 3 2 2 3 3 3" xfId="15783"/>
    <cellStyle name="40% - 강조색2 2 3 2 2 3 3 4" xfId="15784"/>
    <cellStyle name="40% - 강조색2 2 3 2 2 3 3 5" xfId="15785"/>
    <cellStyle name="40% - 강조색2 2 3 2 2 3 3 6" xfId="15786"/>
    <cellStyle name="40% - 강조색2 2 3 2 2 3 4" xfId="15787"/>
    <cellStyle name="40% - 강조색2 2 3 2 2 3 4 2" xfId="15788"/>
    <cellStyle name="40% - 강조색2 2 3 2 2 3 4 3" xfId="15789"/>
    <cellStyle name="40% - 강조색2 2 3 2 2 3 4 4" xfId="15790"/>
    <cellStyle name="40% - 강조색2 2 3 2 2 3 4 5" xfId="15791"/>
    <cellStyle name="40% - 강조색2 2 3 2 2 3 5" xfId="15792"/>
    <cellStyle name="40% - 강조색2 2 3 2 2 3 6" xfId="15793"/>
    <cellStyle name="40% - 강조색2 2 3 2 2 3 7" xfId="15794"/>
    <cellStyle name="40% - 강조색2 2 3 2 2 3 8" xfId="15795"/>
    <cellStyle name="40% - 강조색2 2 3 2 2 4" xfId="15796"/>
    <cellStyle name="40% - 강조색2 2 3 2 2 4 2" xfId="15797"/>
    <cellStyle name="40% - 강조색2 2 3 2 2 4 2 2" xfId="15798"/>
    <cellStyle name="40% - 강조색2 2 3 2 2 4 2 3" xfId="15799"/>
    <cellStyle name="40% - 강조색2 2 3 2 2 4 2 4" xfId="15800"/>
    <cellStyle name="40% - 강조색2 2 3 2 2 4 2 5" xfId="15801"/>
    <cellStyle name="40% - 강조색2 2 3 2 2 4 3" xfId="15802"/>
    <cellStyle name="40% - 강조색2 2 3 2 2 4 4" xfId="15803"/>
    <cellStyle name="40% - 강조색2 2 3 2 2 4 5" xfId="15804"/>
    <cellStyle name="40% - 강조색2 2 3 2 2 4 6" xfId="15805"/>
    <cellStyle name="40% - 강조색2 2 3 2 2 5" xfId="15806"/>
    <cellStyle name="40% - 강조색2 2 3 2 2 5 2" xfId="15807"/>
    <cellStyle name="40% - 강조색2 2 3 2 2 5 2 2" xfId="15808"/>
    <cellStyle name="40% - 강조색2 2 3 2 2 5 2 3" xfId="15809"/>
    <cellStyle name="40% - 강조색2 2 3 2 2 5 2 4" xfId="15810"/>
    <cellStyle name="40% - 강조색2 2 3 2 2 5 2 5" xfId="15811"/>
    <cellStyle name="40% - 강조색2 2 3 2 2 5 3" xfId="15812"/>
    <cellStyle name="40% - 강조색2 2 3 2 2 5 4" xfId="15813"/>
    <cellStyle name="40% - 강조색2 2 3 2 2 5 5" xfId="15814"/>
    <cellStyle name="40% - 강조색2 2 3 2 2 5 6" xfId="15815"/>
    <cellStyle name="40% - 강조색2 2 3 2 2 6" xfId="15816"/>
    <cellStyle name="40% - 강조색2 2 3 2 2 6 2" xfId="15817"/>
    <cellStyle name="40% - 강조색2 2 3 2 2 6 3" xfId="15818"/>
    <cellStyle name="40% - 강조색2 2 3 2 2 6 4" xfId="15819"/>
    <cellStyle name="40% - 강조색2 2 3 2 2 6 5" xfId="15820"/>
    <cellStyle name="40% - 강조색2 2 3 2 2 7" xfId="15821"/>
    <cellStyle name="40% - 강조색2 2 3 2 2 8" xfId="15822"/>
    <cellStyle name="40% - 강조색2 2 3 2 2 9" xfId="15823"/>
    <cellStyle name="40% - 강조색2 2 3 2 3" xfId="15824"/>
    <cellStyle name="40% - 강조색2 2 3 2 3 2" xfId="15825"/>
    <cellStyle name="40% - 강조색2 2 3 2 3 2 2" xfId="15826"/>
    <cellStyle name="40% - 강조색2 2 3 2 3 2 2 2" xfId="15827"/>
    <cellStyle name="40% - 강조색2 2 3 2 3 2 2 2 2" xfId="15828"/>
    <cellStyle name="40% - 강조색2 2 3 2 3 2 2 2 3" xfId="15829"/>
    <cellStyle name="40% - 강조색2 2 3 2 3 2 2 2 4" xfId="15830"/>
    <cellStyle name="40% - 강조색2 2 3 2 3 2 2 2 5" xfId="15831"/>
    <cellStyle name="40% - 강조색2 2 3 2 3 2 2 3" xfId="15832"/>
    <cellStyle name="40% - 강조색2 2 3 2 3 2 2 4" xfId="15833"/>
    <cellStyle name="40% - 강조색2 2 3 2 3 2 2 5" xfId="15834"/>
    <cellStyle name="40% - 강조색2 2 3 2 3 2 2 6" xfId="15835"/>
    <cellStyle name="40% - 강조색2 2 3 2 3 2 3" xfId="15836"/>
    <cellStyle name="40% - 강조색2 2 3 2 3 2 3 2" xfId="15837"/>
    <cellStyle name="40% - 강조색2 2 3 2 3 2 3 2 2" xfId="15838"/>
    <cellStyle name="40% - 강조색2 2 3 2 3 2 3 2 3" xfId="15839"/>
    <cellStyle name="40% - 강조색2 2 3 2 3 2 3 2 4" xfId="15840"/>
    <cellStyle name="40% - 강조색2 2 3 2 3 2 3 2 5" xfId="15841"/>
    <cellStyle name="40% - 강조색2 2 3 2 3 2 3 3" xfId="15842"/>
    <cellStyle name="40% - 강조색2 2 3 2 3 2 3 4" xfId="15843"/>
    <cellStyle name="40% - 강조색2 2 3 2 3 2 3 5" xfId="15844"/>
    <cellStyle name="40% - 강조색2 2 3 2 3 2 3 6" xfId="15845"/>
    <cellStyle name="40% - 강조색2 2 3 2 3 2 4" xfId="15846"/>
    <cellStyle name="40% - 강조색2 2 3 2 3 2 4 2" xfId="15847"/>
    <cellStyle name="40% - 강조색2 2 3 2 3 2 4 3" xfId="15848"/>
    <cellStyle name="40% - 강조색2 2 3 2 3 2 4 4" xfId="15849"/>
    <cellStyle name="40% - 강조색2 2 3 2 3 2 4 5" xfId="15850"/>
    <cellStyle name="40% - 강조색2 2 3 2 3 2 5" xfId="15851"/>
    <cellStyle name="40% - 강조색2 2 3 2 3 2 6" xfId="15852"/>
    <cellStyle name="40% - 강조색2 2 3 2 3 2 7" xfId="15853"/>
    <cellStyle name="40% - 강조색2 2 3 2 3 2 8" xfId="15854"/>
    <cellStyle name="40% - 강조색2 2 3 2 3 3" xfId="15855"/>
    <cellStyle name="40% - 강조색2 2 3 2 3 3 2" xfId="15856"/>
    <cellStyle name="40% - 강조색2 2 3 2 3 3 2 2" xfId="15857"/>
    <cellStyle name="40% - 강조색2 2 3 2 3 3 2 3" xfId="15858"/>
    <cellStyle name="40% - 강조색2 2 3 2 3 3 2 4" xfId="15859"/>
    <cellStyle name="40% - 강조색2 2 3 2 3 3 2 5" xfId="15860"/>
    <cellStyle name="40% - 강조색2 2 3 2 3 3 3" xfId="15861"/>
    <cellStyle name="40% - 강조색2 2 3 2 3 3 4" xfId="15862"/>
    <cellStyle name="40% - 강조색2 2 3 2 3 3 5" xfId="15863"/>
    <cellStyle name="40% - 강조색2 2 3 2 3 3 6" xfId="15864"/>
    <cellStyle name="40% - 강조색2 2 3 2 3 4" xfId="15865"/>
    <cellStyle name="40% - 강조색2 2 3 2 3 4 2" xfId="15866"/>
    <cellStyle name="40% - 강조색2 2 3 2 3 4 2 2" xfId="15867"/>
    <cellStyle name="40% - 강조색2 2 3 2 3 4 2 3" xfId="15868"/>
    <cellStyle name="40% - 강조색2 2 3 2 3 4 2 4" xfId="15869"/>
    <cellStyle name="40% - 강조색2 2 3 2 3 4 2 5" xfId="15870"/>
    <cellStyle name="40% - 강조색2 2 3 2 3 4 3" xfId="15871"/>
    <cellStyle name="40% - 강조색2 2 3 2 3 4 4" xfId="15872"/>
    <cellStyle name="40% - 강조색2 2 3 2 3 4 5" xfId="15873"/>
    <cellStyle name="40% - 강조색2 2 3 2 3 4 6" xfId="15874"/>
    <cellStyle name="40% - 강조색2 2 3 2 3 5" xfId="15875"/>
    <cellStyle name="40% - 강조색2 2 3 2 3 5 2" xfId="15876"/>
    <cellStyle name="40% - 강조색2 2 3 2 3 5 3" xfId="15877"/>
    <cellStyle name="40% - 강조색2 2 3 2 3 5 4" xfId="15878"/>
    <cellStyle name="40% - 강조색2 2 3 2 3 5 5" xfId="15879"/>
    <cellStyle name="40% - 강조색2 2 3 2 3 6" xfId="15880"/>
    <cellStyle name="40% - 강조색2 2 3 2 3 7" xfId="15881"/>
    <cellStyle name="40% - 강조색2 2 3 2 3 8" xfId="15882"/>
    <cellStyle name="40% - 강조색2 2 3 2 3 9" xfId="15883"/>
    <cellStyle name="40% - 강조색2 2 3 2 4" xfId="15884"/>
    <cellStyle name="40% - 강조색2 2 3 2 4 2" xfId="15885"/>
    <cellStyle name="40% - 강조색2 2 3 2 4 2 2" xfId="15886"/>
    <cellStyle name="40% - 강조색2 2 3 2 4 2 2 2" xfId="15887"/>
    <cellStyle name="40% - 강조색2 2 3 2 4 2 2 3" xfId="15888"/>
    <cellStyle name="40% - 강조색2 2 3 2 4 2 2 4" xfId="15889"/>
    <cellStyle name="40% - 강조색2 2 3 2 4 2 2 5" xfId="15890"/>
    <cellStyle name="40% - 강조색2 2 3 2 4 2 3" xfId="15891"/>
    <cellStyle name="40% - 강조색2 2 3 2 4 2 4" xfId="15892"/>
    <cellStyle name="40% - 강조색2 2 3 2 4 2 5" xfId="15893"/>
    <cellStyle name="40% - 강조색2 2 3 2 4 2 6" xfId="15894"/>
    <cellStyle name="40% - 강조색2 2 3 2 4 3" xfId="15895"/>
    <cellStyle name="40% - 강조색2 2 3 2 4 3 2" xfId="15896"/>
    <cellStyle name="40% - 강조색2 2 3 2 4 3 2 2" xfId="15897"/>
    <cellStyle name="40% - 강조색2 2 3 2 4 3 2 3" xfId="15898"/>
    <cellStyle name="40% - 강조색2 2 3 2 4 3 2 4" xfId="15899"/>
    <cellStyle name="40% - 강조색2 2 3 2 4 3 2 5" xfId="15900"/>
    <cellStyle name="40% - 강조색2 2 3 2 4 3 3" xfId="15901"/>
    <cellStyle name="40% - 강조색2 2 3 2 4 3 4" xfId="15902"/>
    <cellStyle name="40% - 강조색2 2 3 2 4 3 5" xfId="15903"/>
    <cellStyle name="40% - 강조색2 2 3 2 4 3 6" xfId="15904"/>
    <cellStyle name="40% - 강조색2 2 3 2 4 4" xfId="15905"/>
    <cellStyle name="40% - 강조색2 2 3 2 4 4 2" xfId="15906"/>
    <cellStyle name="40% - 강조색2 2 3 2 4 4 3" xfId="15907"/>
    <cellStyle name="40% - 강조색2 2 3 2 4 4 4" xfId="15908"/>
    <cellStyle name="40% - 강조색2 2 3 2 4 4 5" xfId="15909"/>
    <cellStyle name="40% - 강조색2 2 3 2 4 5" xfId="15910"/>
    <cellStyle name="40% - 강조색2 2 3 2 4 6" xfId="15911"/>
    <cellStyle name="40% - 강조색2 2 3 2 4 7" xfId="15912"/>
    <cellStyle name="40% - 강조색2 2 3 2 4 8" xfId="15913"/>
    <cellStyle name="40% - 강조색2 2 3 2 5" xfId="15914"/>
    <cellStyle name="40% - 강조색2 2 3 2 5 2" xfId="15915"/>
    <cellStyle name="40% - 강조색2 2 3 2 5 2 2" xfId="15916"/>
    <cellStyle name="40% - 강조색2 2 3 2 5 2 2 2" xfId="15917"/>
    <cellStyle name="40% - 강조색2 2 3 2 5 2 2 3" xfId="15918"/>
    <cellStyle name="40% - 강조색2 2 3 2 5 2 2 4" xfId="15919"/>
    <cellStyle name="40% - 강조색2 2 3 2 5 2 2 5" xfId="15920"/>
    <cellStyle name="40% - 강조색2 2 3 2 5 2 3" xfId="15921"/>
    <cellStyle name="40% - 강조색2 2 3 2 5 2 4" xfId="15922"/>
    <cellStyle name="40% - 강조색2 2 3 2 5 2 5" xfId="15923"/>
    <cellStyle name="40% - 강조색2 2 3 2 5 2 6" xfId="15924"/>
    <cellStyle name="40% - 강조색2 2 3 2 5 3" xfId="15925"/>
    <cellStyle name="40% - 강조색2 2 3 2 5 3 2" xfId="15926"/>
    <cellStyle name="40% - 강조색2 2 3 2 5 3 3" xfId="15927"/>
    <cellStyle name="40% - 강조색2 2 3 2 5 3 4" xfId="15928"/>
    <cellStyle name="40% - 강조색2 2 3 2 5 3 5" xfId="15929"/>
    <cellStyle name="40% - 강조색2 2 3 2 5 4" xfId="15930"/>
    <cellStyle name="40% - 강조색2 2 3 2 5 5" xfId="15931"/>
    <cellStyle name="40% - 강조색2 2 3 2 5 6" xfId="15932"/>
    <cellStyle name="40% - 강조색2 2 3 2 5 7" xfId="15933"/>
    <cellStyle name="40% - 강조색2 2 3 2 6" xfId="15934"/>
    <cellStyle name="40% - 강조색2 2 3 2 6 2" xfId="15935"/>
    <cellStyle name="40% - 강조색2 2 3 2 6 2 2" xfId="15936"/>
    <cellStyle name="40% - 강조색2 2 3 2 6 2 3" xfId="15937"/>
    <cellStyle name="40% - 강조색2 2 3 2 6 2 4" xfId="15938"/>
    <cellStyle name="40% - 강조색2 2 3 2 6 2 5" xfId="15939"/>
    <cellStyle name="40% - 강조색2 2 3 2 6 3" xfId="15940"/>
    <cellStyle name="40% - 강조색2 2 3 2 6 4" xfId="15941"/>
    <cellStyle name="40% - 강조색2 2 3 2 6 5" xfId="15942"/>
    <cellStyle name="40% - 강조색2 2 3 2 6 6" xfId="15943"/>
    <cellStyle name="40% - 강조색2 2 3 2 7" xfId="15944"/>
    <cellStyle name="40% - 강조색2 2 3 2 7 2" xfId="15945"/>
    <cellStyle name="40% - 강조색2 2 3 2 7 3" xfId="15946"/>
    <cellStyle name="40% - 강조색2 2 3 2 7 4" xfId="15947"/>
    <cellStyle name="40% - 강조색2 2 3 2 7 5" xfId="15948"/>
    <cellStyle name="40% - 강조색2 2 3 2 8" xfId="15949"/>
    <cellStyle name="40% - 강조색2 2 3 2 9" xfId="15950"/>
    <cellStyle name="40% - 강조색2 2 3 3" xfId="15951"/>
    <cellStyle name="40% - 강조색2 2 3 3 10" xfId="15952"/>
    <cellStyle name="40% - 강조색2 2 3 3 2" xfId="15953"/>
    <cellStyle name="40% - 강조색2 2 3 3 2 2" xfId="15954"/>
    <cellStyle name="40% - 강조색2 2 3 3 2 2 2" xfId="15955"/>
    <cellStyle name="40% - 강조색2 2 3 3 2 2 2 2" xfId="15956"/>
    <cellStyle name="40% - 강조색2 2 3 3 2 2 2 2 2" xfId="15957"/>
    <cellStyle name="40% - 강조색2 2 3 3 2 2 2 2 3" xfId="15958"/>
    <cellStyle name="40% - 강조색2 2 3 3 2 2 2 2 4" xfId="15959"/>
    <cellStyle name="40% - 강조색2 2 3 3 2 2 2 2 5" xfId="15960"/>
    <cellStyle name="40% - 강조색2 2 3 3 2 2 2 3" xfId="15961"/>
    <cellStyle name="40% - 강조색2 2 3 3 2 2 2 4" xfId="15962"/>
    <cellStyle name="40% - 강조색2 2 3 3 2 2 2 5" xfId="15963"/>
    <cellStyle name="40% - 강조색2 2 3 3 2 2 2 6" xfId="15964"/>
    <cellStyle name="40% - 강조색2 2 3 3 2 2 3" xfId="15965"/>
    <cellStyle name="40% - 강조색2 2 3 3 2 2 3 2" xfId="15966"/>
    <cellStyle name="40% - 강조색2 2 3 3 2 2 3 2 2" xfId="15967"/>
    <cellStyle name="40% - 강조색2 2 3 3 2 2 3 2 3" xfId="15968"/>
    <cellStyle name="40% - 강조색2 2 3 3 2 2 3 2 4" xfId="15969"/>
    <cellStyle name="40% - 강조색2 2 3 3 2 2 3 2 5" xfId="15970"/>
    <cellStyle name="40% - 강조색2 2 3 3 2 2 3 3" xfId="15971"/>
    <cellStyle name="40% - 강조색2 2 3 3 2 2 3 4" xfId="15972"/>
    <cellStyle name="40% - 강조색2 2 3 3 2 2 3 5" xfId="15973"/>
    <cellStyle name="40% - 강조색2 2 3 3 2 2 3 6" xfId="15974"/>
    <cellStyle name="40% - 강조색2 2 3 3 2 2 4" xfId="15975"/>
    <cellStyle name="40% - 강조색2 2 3 3 2 2 4 2" xfId="15976"/>
    <cellStyle name="40% - 강조색2 2 3 3 2 2 4 3" xfId="15977"/>
    <cellStyle name="40% - 강조색2 2 3 3 2 2 4 4" xfId="15978"/>
    <cellStyle name="40% - 강조색2 2 3 3 2 2 4 5" xfId="15979"/>
    <cellStyle name="40% - 강조색2 2 3 3 2 2 5" xfId="15980"/>
    <cellStyle name="40% - 강조색2 2 3 3 2 2 6" xfId="15981"/>
    <cellStyle name="40% - 강조색2 2 3 3 2 2 7" xfId="15982"/>
    <cellStyle name="40% - 강조색2 2 3 3 2 2 8" xfId="15983"/>
    <cellStyle name="40% - 강조색2 2 3 3 2 3" xfId="15984"/>
    <cellStyle name="40% - 강조색2 2 3 3 2 3 2" xfId="15985"/>
    <cellStyle name="40% - 강조색2 2 3 3 2 3 2 2" xfId="15986"/>
    <cellStyle name="40% - 강조색2 2 3 3 2 3 2 3" xfId="15987"/>
    <cellStyle name="40% - 강조색2 2 3 3 2 3 2 4" xfId="15988"/>
    <cellStyle name="40% - 강조색2 2 3 3 2 3 2 5" xfId="15989"/>
    <cellStyle name="40% - 강조색2 2 3 3 2 3 3" xfId="15990"/>
    <cellStyle name="40% - 강조색2 2 3 3 2 3 4" xfId="15991"/>
    <cellStyle name="40% - 강조색2 2 3 3 2 3 5" xfId="15992"/>
    <cellStyle name="40% - 강조색2 2 3 3 2 3 6" xfId="15993"/>
    <cellStyle name="40% - 강조색2 2 3 3 2 4" xfId="15994"/>
    <cellStyle name="40% - 강조색2 2 3 3 2 4 2" xfId="15995"/>
    <cellStyle name="40% - 강조색2 2 3 3 2 4 2 2" xfId="15996"/>
    <cellStyle name="40% - 강조색2 2 3 3 2 4 2 3" xfId="15997"/>
    <cellStyle name="40% - 강조색2 2 3 3 2 4 2 4" xfId="15998"/>
    <cellStyle name="40% - 강조색2 2 3 3 2 4 2 5" xfId="15999"/>
    <cellStyle name="40% - 강조색2 2 3 3 2 4 3" xfId="16000"/>
    <cellStyle name="40% - 강조색2 2 3 3 2 4 4" xfId="16001"/>
    <cellStyle name="40% - 강조색2 2 3 3 2 4 5" xfId="16002"/>
    <cellStyle name="40% - 강조색2 2 3 3 2 4 6" xfId="16003"/>
    <cellStyle name="40% - 강조색2 2 3 3 2 5" xfId="16004"/>
    <cellStyle name="40% - 강조색2 2 3 3 2 5 2" xfId="16005"/>
    <cellStyle name="40% - 강조색2 2 3 3 2 5 3" xfId="16006"/>
    <cellStyle name="40% - 강조색2 2 3 3 2 5 4" xfId="16007"/>
    <cellStyle name="40% - 강조색2 2 3 3 2 5 5" xfId="16008"/>
    <cellStyle name="40% - 강조색2 2 3 3 2 6" xfId="16009"/>
    <cellStyle name="40% - 강조색2 2 3 3 2 7" xfId="16010"/>
    <cellStyle name="40% - 강조색2 2 3 3 2 8" xfId="16011"/>
    <cellStyle name="40% - 강조색2 2 3 3 2 9" xfId="16012"/>
    <cellStyle name="40% - 강조색2 2 3 3 3" xfId="16013"/>
    <cellStyle name="40% - 강조색2 2 3 3 3 2" xfId="16014"/>
    <cellStyle name="40% - 강조색2 2 3 3 3 2 2" xfId="16015"/>
    <cellStyle name="40% - 강조색2 2 3 3 3 2 2 2" xfId="16016"/>
    <cellStyle name="40% - 강조색2 2 3 3 3 2 2 3" xfId="16017"/>
    <cellStyle name="40% - 강조색2 2 3 3 3 2 2 4" xfId="16018"/>
    <cellStyle name="40% - 강조색2 2 3 3 3 2 2 5" xfId="16019"/>
    <cellStyle name="40% - 강조색2 2 3 3 3 2 3" xfId="16020"/>
    <cellStyle name="40% - 강조색2 2 3 3 3 2 4" xfId="16021"/>
    <cellStyle name="40% - 강조색2 2 3 3 3 2 5" xfId="16022"/>
    <cellStyle name="40% - 강조색2 2 3 3 3 2 6" xfId="16023"/>
    <cellStyle name="40% - 강조색2 2 3 3 3 3" xfId="16024"/>
    <cellStyle name="40% - 강조색2 2 3 3 3 3 2" xfId="16025"/>
    <cellStyle name="40% - 강조색2 2 3 3 3 3 2 2" xfId="16026"/>
    <cellStyle name="40% - 강조색2 2 3 3 3 3 2 3" xfId="16027"/>
    <cellStyle name="40% - 강조색2 2 3 3 3 3 2 4" xfId="16028"/>
    <cellStyle name="40% - 강조색2 2 3 3 3 3 2 5" xfId="16029"/>
    <cellStyle name="40% - 강조색2 2 3 3 3 3 3" xfId="16030"/>
    <cellStyle name="40% - 강조색2 2 3 3 3 3 4" xfId="16031"/>
    <cellStyle name="40% - 강조색2 2 3 3 3 3 5" xfId="16032"/>
    <cellStyle name="40% - 강조색2 2 3 3 3 3 6" xfId="16033"/>
    <cellStyle name="40% - 강조색2 2 3 3 3 4" xfId="16034"/>
    <cellStyle name="40% - 강조색2 2 3 3 3 4 2" xfId="16035"/>
    <cellStyle name="40% - 강조색2 2 3 3 3 4 3" xfId="16036"/>
    <cellStyle name="40% - 강조색2 2 3 3 3 4 4" xfId="16037"/>
    <cellStyle name="40% - 강조색2 2 3 3 3 4 5" xfId="16038"/>
    <cellStyle name="40% - 강조색2 2 3 3 3 5" xfId="16039"/>
    <cellStyle name="40% - 강조색2 2 3 3 3 6" xfId="16040"/>
    <cellStyle name="40% - 강조색2 2 3 3 3 7" xfId="16041"/>
    <cellStyle name="40% - 강조색2 2 3 3 3 8" xfId="16042"/>
    <cellStyle name="40% - 강조색2 2 3 3 4" xfId="16043"/>
    <cellStyle name="40% - 강조색2 2 3 3 4 2" xfId="16044"/>
    <cellStyle name="40% - 강조색2 2 3 3 4 2 2" xfId="16045"/>
    <cellStyle name="40% - 강조색2 2 3 3 4 2 3" xfId="16046"/>
    <cellStyle name="40% - 강조색2 2 3 3 4 2 4" xfId="16047"/>
    <cellStyle name="40% - 강조색2 2 3 3 4 2 5" xfId="16048"/>
    <cellStyle name="40% - 강조색2 2 3 3 4 3" xfId="16049"/>
    <cellStyle name="40% - 강조색2 2 3 3 4 4" xfId="16050"/>
    <cellStyle name="40% - 강조색2 2 3 3 4 5" xfId="16051"/>
    <cellStyle name="40% - 강조색2 2 3 3 4 6" xfId="16052"/>
    <cellStyle name="40% - 강조색2 2 3 3 5" xfId="16053"/>
    <cellStyle name="40% - 강조색2 2 3 3 5 2" xfId="16054"/>
    <cellStyle name="40% - 강조색2 2 3 3 5 2 2" xfId="16055"/>
    <cellStyle name="40% - 강조색2 2 3 3 5 2 3" xfId="16056"/>
    <cellStyle name="40% - 강조색2 2 3 3 5 2 4" xfId="16057"/>
    <cellStyle name="40% - 강조색2 2 3 3 5 2 5" xfId="16058"/>
    <cellStyle name="40% - 강조색2 2 3 3 5 3" xfId="16059"/>
    <cellStyle name="40% - 강조색2 2 3 3 5 4" xfId="16060"/>
    <cellStyle name="40% - 강조색2 2 3 3 5 5" xfId="16061"/>
    <cellStyle name="40% - 강조색2 2 3 3 5 6" xfId="16062"/>
    <cellStyle name="40% - 강조색2 2 3 3 6" xfId="16063"/>
    <cellStyle name="40% - 강조색2 2 3 3 6 2" xfId="16064"/>
    <cellStyle name="40% - 강조색2 2 3 3 6 3" xfId="16065"/>
    <cellStyle name="40% - 강조색2 2 3 3 6 4" xfId="16066"/>
    <cellStyle name="40% - 강조색2 2 3 3 6 5" xfId="16067"/>
    <cellStyle name="40% - 강조색2 2 3 3 7" xfId="16068"/>
    <cellStyle name="40% - 강조색2 2 3 3 8" xfId="16069"/>
    <cellStyle name="40% - 강조색2 2 3 3 9" xfId="16070"/>
    <cellStyle name="40% - 강조색2 2 3 4" xfId="16071"/>
    <cellStyle name="40% - 강조색2 2 3 4 2" xfId="16072"/>
    <cellStyle name="40% - 강조색2 2 3 4 2 2" xfId="16073"/>
    <cellStyle name="40% - 강조색2 2 3 4 2 2 2" xfId="16074"/>
    <cellStyle name="40% - 강조색2 2 3 4 2 2 2 2" xfId="16075"/>
    <cellStyle name="40% - 강조색2 2 3 4 2 2 2 3" xfId="16076"/>
    <cellStyle name="40% - 강조색2 2 3 4 2 2 2 4" xfId="16077"/>
    <cellStyle name="40% - 강조색2 2 3 4 2 2 2 5" xfId="16078"/>
    <cellStyle name="40% - 강조색2 2 3 4 2 2 3" xfId="16079"/>
    <cellStyle name="40% - 강조색2 2 3 4 2 2 4" xfId="16080"/>
    <cellStyle name="40% - 강조색2 2 3 4 2 2 5" xfId="16081"/>
    <cellStyle name="40% - 강조색2 2 3 4 2 2 6" xfId="16082"/>
    <cellStyle name="40% - 강조색2 2 3 4 2 3" xfId="16083"/>
    <cellStyle name="40% - 강조색2 2 3 4 2 3 2" xfId="16084"/>
    <cellStyle name="40% - 강조색2 2 3 4 2 3 2 2" xfId="16085"/>
    <cellStyle name="40% - 강조색2 2 3 4 2 3 2 3" xfId="16086"/>
    <cellStyle name="40% - 강조색2 2 3 4 2 3 2 4" xfId="16087"/>
    <cellStyle name="40% - 강조색2 2 3 4 2 3 2 5" xfId="16088"/>
    <cellStyle name="40% - 강조색2 2 3 4 2 3 3" xfId="16089"/>
    <cellStyle name="40% - 강조색2 2 3 4 2 3 4" xfId="16090"/>
    <cellStyle name="40% - 강조색2 2 3 4 2 3 5" xfId="16091"/>
    <cellStyle name="40% - 강조색2 2 3 4 2 3 6" xfId="16092"/>
    <cellStyle name="40% - 강조색2 2 3 4 2 4" xfId="16093"/>
    <cellStyle name="40% - 강조색2 2 3 4 2 4 2" xfId="16094"/>
    <cellStyle name="40% - 강조색2 2 3 4 2 4 3" xfId="16095"/>
    <cellStyle name="40% - 강조색2 2 3 4 2 4 4" xfId="16096"/>
    <cellStyle name="40% - 강조색2 2 3 4 2 4 5" xfId="16097"/>
    <cellStyle name="40% - 강조색2 2 3 4 2 5" xfId="16098"/>
    <cellStyle name="40% - 강조색2 2 3 4 2 6" xfId="16099"/>
    <cellStyle name="40% - 강조색2 2 3 4 2 7" xfId="16100"/>
    <cellStyle name="40% - 강조색2 2 3 4 2 8" xfId="16101"/>
    <cellStyle name="40% - 강조색2 2 3 4 3" xfId="16102"/>
    <cellStyle name="40% - 강조색2 2 3 4 3 2" xfId="16103"/>
    <cellStyle name="40% - 강조색2 2 3 4 3 2 2" xfId="16104"/>
    <cellStyle name="40% - 강조색2 2 3 4 3 2 3" xfId="16105"/>
    <cellStyle name="40% - 강조색2 2 3 4 3 2 4" xfId="16106"/>
    <cellStyle name="40% - 강조색2 2 3 4 3 2 5" xfId="16107"/>
    <cellStyle name="40% - 강조색2 2 3 4 3 3" xfId="16108"/>
    <cellStyle name="40% - 강조색2 2 3 4 3 4" xfId="16109"/>
    <cellStyle name="40% - 강조색2 2 3 4 3 5" xfId="16110"/>
    <cellStyle name="40% - 강조색2 2 3 4 3 6" xfId="16111"/>
    <cellStyle name="40% - 강조색2 2 3 4 4" xfId="16112"/>
    <cellStyle name="40% - 강조색2 2 3 4 4 2" xfId="16113"/>
    <cellStyle name="40% - 강조색2 2 3 4 4 2 2" xfId="16114"/>
    <cellStyle name="40% - 강조색2 2 3 4 4 2 3" xfId="16115"/>
    <cellStyle name="40% - 강조색2 2 3 4 4 2 4" xfId="16116"/>
    <cellStyle name="40% - 강조색2 2 3 4 4 2 5" xfId="16117"/>
    <cellStyle name="40% - 강조색2 2 3 4 4 3" xfId="16118"/>
    <cellStyle name="40% - 강조색2 2 3 4 4 4" xfId="16119"/>
    <cellStyle name="40% - 강조색2 2 3 4 4 5" xfId="16120"/>
    <cellStyle name="40% - 강조색2 2 3 4 4 6" xfId="16121"/>
    <cellStyle name="40% - 강조색2 2 3 4 5" xfId="16122"/>
    <cellStyle name="40% - 강조색2 2 3 4 5 2" xfId="16123"/>
    <cellStyle name="40% - 강조색2 2 3 4 5 3" xfId="16124"/>
    <cellStyle name="40% - 강조색2 2 3 4 5 4" xfId="16125"/>
    <cellStyle name="40% - 강조색2 2 3 4 5 5" xfId="16126"/>
    <cellStyle name="40% - 강조색2 2 3 4 6" xfId="16127"/>
    <cellStyle name="40% - 강조색2 2 3 4 7" xfId="16128"/>
    <cellStyle name="40% - 강조색2 2 3 4 8" xfId="16129"/>
    <cellStyle name="40% - 강조색2 2 3 4 9" xfId="16130"/>
    <cellStyle name="40% - 강조색2 2 3 5" xfId="16131"/>
    <cellStyle name="40% - 강조색2 2 3 5 2" xfId="16132"/>
    <cellStyle name="40% - 강조색2 2 3 5 2 2" xfId="16133"/>
    <cellStyle name="40% - 강조색2 2 3 5 2 2 2" xfId="16134"/>
    <cellStyle name="40% - 강조색2 2 3 5 2 2 3" xfId="16135"/>
    <cellStyle name="40% - 강조색2 2 3 5 2 2 4" xfId="16136"/>
    <cellStyle name="40% - 강조색2 2 3 5 2 2 5" xfId="16137"/>
    <cellStyle name="40% - 강조색2 2 3 5 2 3" xfId="16138"/>
    <cellStyle name="40% - 강조색2 2 3 5 2 4" xfId="16139"/>
    <cellStyle name="40% - 강조색2 2 3 5 2 5" xfId="16140"/>
    <cellStyle name="40% - 강조색2 2 3 5 2 6" xfId="16141"/>
    <cellStyle name="40% - 강조색2 2 3 5 3" xfId="16142"/>
    <cellStyle name="40% - 강조색2 2 3 5 3 2" xfId="16143"/>
    <cellStyle name="40% - 강조색2 2 3 5 3 2 2" xfId="16144"/>
    <cellStyle name="40% - 강조색2 2 3 5 3 2 3" xfId="16145"/>
    <cellStyle name="40% - 강조색2 2 3 5 3 2 4" xfId="16146"/>
    <cellStyle name="40% - 강조색2 2 3 5 3 2 5" xfId="16147"/>
    <cellStyle name="40% - 강조색2 2 3 5 3 3" xfId="16148"/>
    <cellStyle name="40% - 강조색2 2 3 5 3 4" xfId="16149"/>
    <cellStyle name="40% - 강조색2 2 3 5 3 5" xfId="16150"/>
    <cellStyle name="40% - 강조색2 2 3 5 3 6" xfId="16151"/>
    <cellStyle name="40% - 강조색2 2 3 5 4" xfId="16152"/>
    <cellStyle name="40% - 강조색2 2 3 5 4 2" xfId="16153"/>
    <cellStyle name="40% - 강조색2 2 3 5 4 3" xfId="16154"/>
    <cellStyle name="40% - 강조색2 2 3 5 4 4" xfId="16155"/>
    <cellStyle name="40% - 강조색2 2 3 5 4 5" xfId="16156"/>
    <cellStyle name="40% - 강조색2 2 3 5 5" xfId="16157"/>
    <cellStyle name="40% - 강조색2 2 3 5 6" xfId="16158"/>
    <cellStyle name="40% - 강조색2 2 3 5 7" xfId="16159"/>
    <cellStyle name="40% - 강조색2 2 3 5 8" xfId="16160"/>
    <cellStyle name="40% - 강조색2 2 3 6" xfId="16161"/>
    <cellStyle name="40% - 강조색2 2 3 6 2" xfId="16162"/>
    <cellStyle name="40% - 강조색2 2 3 6 2 2" xfId="16163"/>
    <cellStyle name="40% - 강조색2 2 3 6 2 2 2" xfId="16164"/>
    <cellStyle name="40% - 강조색2 2 3 6 2 2 3" xfId="16165"/>
    <cellStyle name="40% - 강조색2 2 3 6 2 2 4" xfId="16166"/>
    <cellStyle name="40% - 강조색2 2 3 6 2 2 5" xfId="16167"/>
    <cellStyle name="40% - 강조색2 2 3 6 2 3" xfId="16168"/>
    <cellStyle name="40% - 강조색2 2 3 6 2 4" xfId="16169"/>
    <cellStyle name="40% - 강조색2 2 3 6 2 5" xfId="16170"/>
    <cellStyle name="40% - 강조색2 2 3 6 2 6" xfId="16171"/>
    <cellStyle name="40% - 강조색2 2 3 6 3" xfId="16172"/>
    <cellStyle name="40% - 강조색2 2 3 6 3 2" xfId="16173"/>
    <cellStyle name="40% - 강조색2 2 3 6 3 3" xfId="16174"/>
    <cellStyle name="40% - 강조색2 2 3 6 3 4" xfId="16175"/>
    <cellStyle name="40% - 강조색2 2 3 6 3 5" xfId="16176"/>
    <cellStyle name="40% - 강조색2 2 3 6 4" xfId="16177"/>
    <cellStyle name="40% - 강조색2 2 3 6 5" xfId="16178"/>
    <cellStyle name="40% - 강조색2 2 3 6 6" xfId="16179"/>
    <cellStyle name="40% - 강조색2 2 3 6 7" xfId="16180"/>
    <cellStyle name="40% - 강조색2 2 3 7" xfId="16181"/>
    <cellStyle name="40% - 강조색2 2 3 7 2" xfId="16182"/>
    <cellStyle name="40% - 강조색2 2 3 7 2 2" xfId="16183"/>
    <cellStyle name="40% - 강조색2 2 3 7 2 3" xfId="16184"/>
    <cellStyle name="40% - 강조색2 2 3 7 2 4" xfId="16185"/>
    <cellStyle name="40% - 강조색2 2 3 7 2 5" xfId="16186"/>
    <cellStyle name="40% - 강조색2 2 3 7 3" xfId="16187"/>
    <cellStyle name="40% - 강조색2 2 3 7 4" xfId="16188"/>
    <cellStyle name="40% - 강조색2 2 3 7 5" xfId="16189"/>
    <cellStyle name="40% - 강조색2 2 3 7 6" xfId="16190"/>
    <cellStyle name="40% - 강조색2 2 3 8" xfId="16191"/>
    <cellStyle name="40% - 강조색2 2 3 8 2" xfId="16192"/>
    <cellStyle name="40% - 강조색2 2 3 8 3" xfId="16193"/>
    <cellStyle name="40% - 강조색2 2 3 8 4" xfId="16194"/>
    <cellStyle name="40% - 강조색2 2 3 8 5" xfId="16195"/>
    <cellStyle name="40% - 강조색2 2 3 9" xfId="16196"/>
    <cellStyle name="40% - 강조색2 2 30" xfId="16197"/>
    <cellStyle name="40% - 강조색2 2 31" xfId="16198"/>
    <cellStyle name="40% - 강조색2 2 32" xfId="16199"/>
    <cellStyle name="40% - 강조색2 2 33" xfId="16200"/>
    <cellStyle name="40% - 강조색2 2 34" xfId="16201"/>
    <cellStyle name="40% - 강조색2 2 35" xfId="16202"/>
    <cellStyle name="40% - 강조색2 2 36" xfId="16203"/>
    <cellStyle name="40% - 강조색2 2 37" xfId="16204"/>
    <cellStyle name="40% - 강조색2 2 38" xfId="16205"/>
    <cellStyle name="40% - 강조색2 2 39" xfId="16206"/>
    <cellStyle name="40% - 강조색2 2 4" xfId="16207"/>
    <cellStyle name="40% - 강조색2 2 4 10" xfId="16208"/>
    <cellStyle name="40% - 강조색2 2 4 2" xfId="16209"/>
    <cellStyle name="40% - 강조색2 2 4 2 2" xfId="16210"/>
    <cellStyle name="40% - 강조색2 2 4 2 2 2" xfId="16211"/>
    <cellStyle name="40% - 강조색2 2 4 2 2 2 2" xfId="16212"/>
    <cellStyle name="40% - 강조색2 2 4 2 2 2 2 2" xfId="16213"/>
    <cellStyle name="40% - 강조색2 2 4 2 2 2 2 3" xfId="16214"/>
    <cellStyle name="40% - 강조색2 2 4 2 2 2 2 4" xfId="16215"/>
    <cellStyle name="40% - 강조색2 2 4 2 2 2 2 5" xfId="16216"/>
    <cellStyle name="40% - 강조색2 2 4 2 2 2 3" xfId="16217"/>
    <cellStyle name="40% - 강조색2 2 4 2 2 2 4" xfId="16218"/>
    <cellStyle name="40% - 강조색2 2 4 2 2 2 5" xfId="16219"/>
    <cellStyle name="40% - 강조색2 2 4 2 2 2 6" xfId="16220"/>
    <cellStyle name="40% - 강조색2 2 4 2 2 3" xfId="16221"/>
    <cellStyle name="40% - 강조색2 2 4 2 2 3 2" xfId="16222"/>
    <cellStyle name="40% - 강조색2 2 4 2 2 3 2 2" xfId="16223"/>
    <cellStyle name="40% - 강조색2 2 4 2 2 3 2 3" xfId="16224"/>
    <cellStyle name="40% - 강조색2 2 4 2 2 3 2 4" xfId="16225"/>
    <cellStyle name="40% - 강조색2 2 4 2 2 3 2 5" xfId="16226"/>
    <cellStyle name="40% - 강조색2 2 4 2 2 3 3" xfId="16227"/>
    <cellStyle name="40% - 강조색2 2 4 2 2 3 4" xfId="16228"/>
    <cellStyle name="40% - 강조색2 2 4 2 2 3 5" xfId="16229"/>
    <cellStyle name="40% - 강조색2 2 4 2 2 3 6" xfId="16230"/>
    <cellStyle name="40% - 강조색2 2 4 2 2 4" xfId="16231"/>
    <cellStyle name="40% - 강조색2 2 4 2 2 4 2" xfId="16232"/>
    <cellStyle name="40% - 강조색2 2 4 2 2 4 3" xfId="16233"/>
    <cellStyle name="40% - 강조색2 2 4 2 2 4 4" xfId="16234"/>
    <cellStyle name="40% - 강조색2 2 4 2 2 4 5" xfId="16235"/>
    <cellStyle name="40% - 강조색2 2 4 2 2 5" xfId="16236"/>
    <cellStyle name="40% - 강조색2 2 4 2 2 6" xfId="16237"/>
    <cellStyle name="40% - 강조색2 2 4 2 2 7" xfId="16238"/>
    <cellStyle name="40% - 강조색2 2 4 2 2 8" xfId="16239"/>
    <cellStyle name="40% - 강조색2 2 4 2 3" xfId="16240"/>
    <cellStyle name="40% - 강조색2 2 4 2 3 2" xfId="16241"/>
    <cellStyle name="40% - 강조색2 2 4 2 3 2 2" xfId="16242"/>
    <cellStyle name="40% - 강조색2 2 4 2 3 2 3" xfId="16243"/>
    <cellStyle name="40% - 강조색2 2 4 2 3 2 4" xfId="16244"/>
    <cellStyle name="40% - 강조색2 2 4 2 3 2 5" xfId="16245"/>
    <cellStyle name="40% - 강조색2 2 4 2 3 3" xfId="16246"/>
    <cellStyle name="40% - 강조색2 2 4 2 3 4" xfId="16247"/>
    <cellStyle name="40% - 강조색2 2 4 2 3 5" xfId="16248"/>
    <cellStyle name="40% - 강조색2 2 4 2 3 6" xfId="16249"/>
    <cellStyle name="40% - 강조색2 2 4 2 4" xfId="16250"/>
    <cellStyle name="40% - 강조색2 2 4 2 4 2" xfId="16251"/>
    <cellStyle name="40% - 강조색2 2 4 2 4 2 2" xfId="16252"/>
    <cellStyle name="40% - 강조색2 2 4 2 4 2 3" xfId="16253"/>
    <cellStyle name="40% - 강조색2 2 4 2 4 2 4" xfId="16254"/>
    <cellStyle name="40% - 강조색2 2 4 2 4 2 5" xfId="16255"/>
    <cellStyle name="40% - 강조색2 2 4 2 4 3" xfId="16256"/>
    <cellStyle name="40% - 강조색2 2 4 2 4 4" xfId="16257"/>
    <cellStyle name="40% - 강조색2 2 4 2 4 5" xfId="16258"/>
    <cellStyle name="40% - 강조색2 2 4 2 4 6" xfId="16259"/>
    <cellStyle name="40% - 강조색2 2 4 2 5" xfId="16260"/>
    <cellStyle name="40% - 강조색2 2 4 2 5 2" xfId="16261"/>
    <cellStyle name="40% - 강조색2 2 4 2 5 3" xfId="16262"/>
    <cellStyle name="40% - 강조색2 2 4 2 5 4" xfId="16263"/>
    <cellStyle name="40% - 강조색2 2 4 2 5 5" xfId="16264"/>
    <cellStyle name="40% - 강조색2 2 4 2 6" xfId="16265"/>
    <cellStyle name="40% - 강조색2 2 4 2 7" xfId="16266"/>
    <cellStyle name="40% - 강조색2 2 4 2 8" xfId="16267"/>
    <cellStyle name="40% - 강조색2 2 4 2 9" xfId="16268"/>
    <cellStyle name="40% - 강조색2 2 4 3" xfId="16269"/>
    <cellStyle name="40% - 강조색2 2 4 3 2" xfId="16270"/>
    <cellStyle name="40% - 강조색2 2 4 3 2 2" xfId="16271"/>
    <cellStyle name="40% - 강조색2 2 4 3 2 2 2" xfId="16272"/>
    <cellStyle name="40% - 강조색2 2 4 3 2 2 3" xfId="16273"/>
    <cellStyle name="40% - 강조색2 2 4 3 2 2 4" xfId="16274"/>
    <cellStyle name="40% - 강조색2 2 4 3 2 2 5" xfId="16275"/>
    <cellStyle name="40% - 강조색2 2 4 3 2 3" xfId="16276"/>
    <cellStyle name="40% - 강조색2 2 4 3 2 4" xfId="16277"/>
    <cellStyle name="40% - 강조색2 2 4 3 2 5" xfId="16278"/>
    <cellStyle name="40% - 강조색2 2 4 3 2 6" xfId="16279"/>
    <cellStyle name="40% - 강조색2 2 4 3 3" xfId="16280"/>
    <cellStyle name="40% - 강조색2 2 4 3 3 2" xfId="16281"/>
    <cellStyle name="40% - 강조색2 2 4 3 3 2 2" xfId="16282"/>
    <cellStyle name="40% - 강조색2 2 4 3 3 2 3" xfId="16283"/>
    <cellStyle name="40% - 강조색2 2 4 3 3 2 4" xfId="16284"/>
    <cellStyle name="40% - 강조색2 2 4 3 3 2 5" xfId="16285"/>
    <cellStyle name="40% - 강조색2 2 4 3 3 3" xfId="16286"/>
    <cellStyle name="40% - 강조색2 2 4 3 3 4" xfId="16287"/>
    <cellStyle name="40% - 강조색2 2 4 3 3 5" xfId="16288"/>
    <cellStyle name="40% - 강조색2 2 4 3 3 6" xfId="16289"/>
    <cellStyle name="40% - 강조색2 2 4 3 4" xfId="16290"/>
    <cellStyle name="40% - 강조색2 2 4 3 4 2" xfId="16291"/>
    <cellStyle name="40% - 강조색2 2 4 3 4 3" xfId="16292"/>
    <cellStyle name="40% - 강조색2 2 4 3 4 4" xfId="16293"/>
    <cellStyle name="40% - 강조색2 2 4 3 4 5" xfId="16294"/>
    <cellStyle name="40% - 강조색2 2 4 3 5" xfId="16295"/>
    <cellStyle name="40% - 강조색2 2 4 3 6" xfId="16296"/>
    <cellStyle name="40% - 강조색2 2 4 3 7" xfId="16297"/>
    <cellStyle name="40% - 강조색2 2 4 3 8" xfId="16298"/>
    <cellStyle name="40% - 강조색2 2 4 4" xfId="16299"/>
    <cellStyle name="40% - 강조색2 2 4 4 2" xfId="16300"/>
    <cellStyle name="40% - 강조색2 2 4 4 2 2" xfId="16301"/>
    <cellStyle name="40% - 강조색2 2 4 4 2 2 2" xfId="16302"/>
    <cellStyle name="40% - 강조색2 2 4 4 2 2 3" xfId="16303"/>
    <cellStyle name="40% - 강조색2 2 4 4 2 2 4" xfId="16304"/>
    <cellStyle name="40% - 강조색2 2 4 4 2 2 5" xfId="16305"/>
    <cellStyle name="40% - 강조색2 2 4 4 2 3" xfId="16306"/>
    <cellStyle name="40% - 강조색2 2 4 4 2 4" xfId="16307"/>
    <cellStyle name="40% - 강조색2 2 4 4 2 5" xfId="16308"/>
    <cellStyle name="40% - 강조색2 2 4 4 2 6" xfId="16309"/>
    <cellStyle name="40% - 강조색2 2 4 4 3" xfId="16310"/>
    <cellStyle name="40% - 강조색2 2 4 4 3 2" xfId="16311"/>
    <cellStyle name="40% - 강조색2 2 4 4 3 3" xfId="16312"/>
    <cellStyle name="40% - 강조색2 2 4 4 3 4" xfId="16313"/>
    <cellStyle name="40% - 강조색2 2 4 4 3 5" xfId="16314"/>
    <cellStyle name="40% - 강조색2 2 4 4 4" xfId="16315"/>
    <cellStyle name="40% - 강조색2 2 4 4 5" xfId="16316"/>
    <cellStyle name="40% - 강조색2 2 4 4 6" xfId="16317"/>
    <cellStyle name="40% - 강조색2 2 4 4 7" xfId="16318"/>
    <cellStyle name="40% - 강조색2 2 4 5" xfId="16319"/>
    <cellStyle name="40% - 강조색2 2 4 5 2" xfId="16320"/>
    <cellStyle name="40% - 강조색2 2 4 5 2 2" xfId="16321"/>
    <cellStyle name="40% - 강조색2 2 4 5 2 3" xfId="16322"/>
    <cellStyle name="40% - 강조색2 2 4 5 2 4" xfId="16323"/>
    <cellStyle name="40% - 강조색2 2 4 5 2 5" xfId="16324"/>
    <cellStyle name="40% - 강조색2 2 4 5 3" xfId="16325"/>
    <cellStyle name="40% - 강조색2 2 4 5 4" xfId="16326"/>
    <cellStyle name="40% - 강조색2 2 4 5 5" xfId="16327"/>
    <cellStyle name="40% - 강조색2 2 4 5 6" xfId="16328"/>
    <cellStyle name="40% - 강조색2 2 4 6" xfId="16329"/>
    <cellStyle name="40% - 강조색2 2 4 6 2" xfId="16330"/>
    <cellStyle name="40% - 강조색2 2 4 6 3" xfId="16331"/>
    <cellStyle name="40% - 강조색2 2 4 6 4" xfId="16332"/>
    <cellStyle name="40% - 강조색2 2 4 6 5" xfId="16333"/>
    <cellStyle name="40% - 강조색2 2 4 7" xfId="16334"/>
    <cellStyle name="40% - 강조색2 2 4 8" xfId="16335"/>
    <cellStyle name="40% - 강조색2 2 4 9" xfId="16336"/>
    <cellStyle name="40% - 강조색2 2 40" xfId="16337"/>
    <cellStyle name="40% - 강조색2 2 41" xfId="16338"/>
    <cellStyle name="40% - 강조색2 2 42" xfId="16339"/>
    <cellStyle name="40% - 강조색2 2 43" xfId="16340"/>
    <cellStyle name="40% - 강조색2 2 44" xfId="16341"/>
    <cellStyle name="40% - 강조색2 2 45" xfId="16342"/>
    <cellStyle name="40% - 강조색2 2 46" xfId="16343"/>
    <cellStyle name="40% - 강조색2 2 47" xfId="16344"/>
    <cellStyle name="40% - 강조색2 2 48" xfId="16345"/>
    <cellStyle name="40% - 강조색2 2 5" xfId="16346"/>
    <cellStyle name="40% - 강조색2 2 5 2" xfId="16347"/>
    <cellStyle name="40% - 강조색2 2 5 2 2" xfId="16348"/>
    <cellStyle name="40% - 강조색2 2 5 2 2 2" xfId="16349"/>
    <cellStyle name="40% - 강조색2 2 5 2 2 2 2" xfId="16350"/>
    <cellStyle name="40% - 강조색2 2 5 2 2 2 3" xfId="16351"/>
    <cellStyle name="40% - 강조색2 2 5 2 2 2 4" xfId="16352"/>
    <cellStyle name="40% - 강조색2 2 5 2 2 2 5" xfId="16353"/>
    <cellStyle name="40% - 강조색2 2 5 2 2 3" xfId="16354"/>
    <cellStyle name="40% - 강조색2 2 5 2 2 4" xfId="16355"/>
    <cellStyle name="40% - 강조색2 2 5 2 2 5" xfId="16356"/>
    <cellStyle name="40% - 강조색2 2 5 2 2 6" xfId="16357"/>
    <cellStyle name="40% - 강조색2 2 5 2 3" xfId="16358"/>
    <cellStyle name="40% - 강조색2 2 5 2 3 2" xfId="16359"/>
    <cellStyle name="40% - 강조색2 2 5 2 3 2 2" xfId="16360"/>
    <cellStyle name="40% - 강조색2 2 5 2 3 2 3" xfId="16361"/>
    <cellStyle name="40% - 강조색2 2 5 2 3 2 4" xfId="16362"/>
    <cellStyle name="40% - 강조색2 2 5 2 3 2 5" xfId="16363"/>
    <cellStyle name="40% - 강조색2 2 5 2 3 3" xfId="16364"/>
    <cellStyle name="40% - 강조색2 2 5 2 3 4" xfId="16365"/>
    <cellStyle name="40% - 강조색2 2 5 2 3 5" xfId="16366"/>
    <cellStyle name="40% - 강조색2 2 5 2 3 6" xfId="16367"/>
    <cellStyle name="40% - 강조색2 2 5 2 4" xfId="16368"/>
    <cellStyle name="40% - 강조색2 2 5 2 4 2" xfId="16369"/>
    <cellStyle name="40% - 강조색2 2 5 2 4 3" xfId="16370"/>
    <cellStyle name="40% - 강조색2 2 5 2 4 4" xfId="16371"/>
    <cellStyle name="40% - 강조색2 2 5 2 4 5" xfId="16372"/>
    <cellStyle name="40% - 강조색2 2 5 2 5" xfId="16373"/>
    <cellStyle name="40% - 강조색2 2 5 2 6" xfId="16374"/>
    <cellStyle name="40% - 강조색2 2 5 2 7" xfId="16375"/>
    <cellStyle name="40% - 강조색2 2 5 2 8" xfId="16376"/>
    <cellStyle name="40% - 강조색2 2 5 3" xfId="16377"/>
    <cellStyle name="40% - 강조색2 2 5 3 2" xfId="16378"/>
    <cellStyle name="40% - 강조색2 2 5 3 2 2" xfId="16379"/>
    <cellStyle name="40% - 강조색2 2 5 3 2 3" xfId="16380"/>
    <cellStyle name="40% - 강조색2 2 5 3 2 4" xfId="16381"/>
    <cellStyle name="40% - 강조색2 2 5 3 2 5" xfId="16382"/>
    <cellStyle name="40% - 강조색2 2 5 3 3" xfId="16383"/>
    <cellStyle name="40% - 강조색2 2 5 3 4" xfId="16384"/>
    <cellStyle name="40% - 강조색2 2 5 3 5" xfId="16385"/>
    <cellStyle name="40% - 강조색2 2 5 3 6" xfId="16386"/>
    <cellStyle name="40% - 강조색2 2 5 4" xfId="16387"/>
    <cellStyle name="40% - 강조색2 2 5 4 2" xfId="16388"/>
    <cellStyle name="40% - 강조색2 2 5 4 2 2" xfId="16389"/>
    <cellStyle name="40% - 강조색2 2 5 4 2 3" xfId="16390"/>
    <cellStyle name="40% - 강조색2 2 5 4 2 4" xfId="16391"/>
    <cellStyle name="40% - 강조색2 2 5 4 2 5" xfId="16392"/>
    <cellStyle name="40% - 강조색2 2 5 4 3" xfId="16393"/>
    <cellStyle name="40% - 강조색2 2 5 4 4" xfId="16394"/>
    <cellStyle name="40% - 강조색2 2 5 4 5" xfId="16395"/>
    <cellStyle name="40% - 강조색2 2 5 4 6" xfId="16396"/>
    <cellStyle name="40% - 강조색2 2 5 5" xfId="16397"/>
    <cellStyle name="40% - 강조색2 2 5 5 2" xfId="16398"/>
    <cellStyle name="40% - 강조색2 2 5 5 3" xfId="16399"/>
    <cellStyle name="40% - 강조색2 2 5 5 4" xfId="16400"/>
    <cellStyle name="40% - 강조색2 2 5 5 5" xfId="16401"/>
    <cellStyle name="40% - 강조색2 2 5 6" xfId="16402"/>
    <cellStyle name="40% - 강조색2 2 5 7" xfId="16403"/>
    <cellStyle name="40% - 강조색2 2 5 8" xfId="16404"/>
    <cellStyle name="40% - 강조색2 2 5 9" xfId="16405"/>
    <cellStyle name="40% - 강조색2 2 6" xfId="16406"/>
    <cellStyle name="40% - 강조색2 2 6 2" xfId="16407"/>
    <cellStyle name="40% - 강조색2 2 6 2 2" xfId="16408"/>
    <cellStyle name="40% - 강조색2 2 6 2 2 2" xfId="16409"/>
    <cellStyle name="40% - 강조색2 2 6 2 2 2 2" xfId="16410"/>
    <cellStyle name="40% - 강조색2 2 6 2 2 2 3" xfId="16411"/>
    <cellStyle name="40% - 강조색2 2 6 2 2 2 4" xfId="16412"/>
    <cellStyle name="40% - 강조색2 2 6 2 2 2 5" xfId="16413"/>
    <cellStyle name="40% - 강조색2 2 6 2 2 3" xfId="16414"/>
    <cellStyle name="40% - 강조색2 2 6 2 2 4" xfId="16415"/>
    <cellStyle name="40% - 강조색2 2 6 2 2 5" xfId="16416"/>
    <cellStyle name="40% - 강조색2 2 6 2 2 6" xfId="16417"/>
    <cellStyle name="40% - 강조색2 2 6 2 3" xfId="16418"/>
    <cellStyle name="40% - 강조색2 2 6 2 3 2" xfId="16419"/>
    <cellStyle name="40% - 강조색2 2 6 2 3 2 2" xfId="16420"/>
    <cellStyle name="40% - 강조색2 2 6 2 3 2 3" xfId="16421"/>
    <cellStyle name="40% - 강조색2 2 6 2 3 2 4" xfId="16422"/>
    <cellStyle name="40% - 강조색2 2 6 2 3 2 5" xfId="16423"/>
    <cellStyle name="40% - 강조색2 2 6 2 3 3" xfId="16424"/>
    <cellStyle name="40% - 강조색2 2 6 2 3 4" xfId="16425"/>
    <cellStyle name="40% - 강조색2 2 6 2 3 5" xfId="16426"/>
    <cellStyle name="40% - 강조색2 2 6 2 3 6" xfId="16427"/>
    <cellStyle name="40% - 강조색2 2 6 2 4" xfId="16428"/>
    <cellStyle name="40% - 강조색2 2 6 2 4 2" xfId="16429"/>
    <cellStyle name="40% - 강조색2 2 6 2 4 3" xfId="16430"/>
    <cellStyle name="40% - 강조색2 2 6 2 4 4" xfId="16431"/>
    <cellStyle name="40% - 강조색2 2 6 2 4 5" xfId="16432"/>
    <cellStyle name="40% - 강조색2 2 6 2 5" xfId="16433"/>
    <cellStyle name="40% - 강조색2 2 6 2 6" xfId="16434"/>
    <cellStyle name="40% - 강조색2 2 6 2 7" xfId="16435"/>
    <cellStyle name="40% - 강조색2 2 6 2 8" xfId="16436"/>
    <cellStyle name="40% - 강조색2 2 6 3" xfId="16437"/>
    <cellStyle name="40% - 강조색2 2 6 3 2" xfId="16438"/>
    <cellStyle name="40% - 강조색2 2 6 3 2 2" xfId="16439"/>
    <cellStyle name="40% - 강조색2 2 6 3 2 3" xfId="16440"/>
    <cellStyle name="40% - 강조색2 2 6 3 2 4" xfId="16441"/>
    <cellStyle name="40% - 강조색2 2 6 3 2 5" xfId="16442"/>
    <cellStyle name="40% - 강조색2 2 6 3 3" xfId="16443"/>
    <cellStyle name="40% - 강조색2 2 6 3 4" xfId="16444"/>
    <cellStyle name="40% - 강조색2 2 6 3 5" xfId="16445"/>
    <cellStyle name="40% - 강조색2 2 6 3 6" xfId="16446"/>
    <cellStyle name="40% - 강조색2 2 6 4" xfId="16447"/>
    <cellStyle name="40% - 강조색2 2 6 4 2" xfId="16448"/>
    <cellStyle name="40% - 강조색2 2 6 4 2 2" xfId="16449"/>
    <cellStyle name="40% - 강조색2 2 6 4 2 3" xfId="16450"/>
    <cellStyle name="40% - 강조색2 2 6 4 2 4" xfId="16451"/>
    <cellStyle name="40% - 강조색2 2 6 4 2 5" xfId="16452"/>
    <cellStyle name="40% - 강조색2 2 6 4 3" xfId="16453"/>
    <cellStyle name="40% - 강조색2 2 6 4 4" xfId="16454"/>
    <cellStyle name="40% - 강조색2 2 6 4 5" xfId="16455"/>
    <cellStyle name="40% - 강조색2 2 6 4 6" xfId="16456"/>
    <cellStyle name="40% - 강조색2 2 6 5" xfId="16457"/>
    <cellStyle name="40% - 강조색2 2 6 5 2" xfId="16458"/>
    <cellStyle name="40% - 강조색2 2 6 5 3" xfId="16459"/>
    <cellStyle name="40% - 강조색2 2 6 5 4" xfId="16460"/>
    <cellStyle name="40% - 강조색2 2 6 5 5" xfId="16461"/>
    <cellStyle name="40% - 강조색2 2 6 6" xfId="16462"/>
    <cellStyle name="40% - 강조색2 2 6 7" xfId="16463"/>
    <cellStyle name="40% - 강조색2 2 6 8" xfId="16464"/>
    <cellStyle name="40% - 강조색2 2 6 9" xfId="16465"/>
    <cellStyle name="40% - 강조색2 2 7" xfId="16466"/>
    <cellStyle name="40% - 강조색2 2 7 2" xfId="16467"/>
    <cellStyle name="40% - 강조색2 2 7 2 2" xfId="16468"/>
    <cellStyle name="40% - 강조색2 2 7 2 2 2" xfId="16469"/>
    <cellStyle name="40% - 강조색2 2 7 2 2 3" xfId="16470"/>
    <cellStyle name="40% - 강조색2 2 7 2 2 4" xfId="16471"/>
    <cellStyle name="40% - 강조색2 2 7 2 2 5" xfId="16472"/>
    <cellStyle name="40% - 강조색2 2 7 2 3" xfId="16473"/>
    <cellStyle name="40% - 강조색2 2 7 2 4" xfId="16474"/>
    <cellStyle name="40% - 강조색2 2 7 2 5" xfId="16475"/>
    <cellStyle name="40% - 강조색2 2 7 2 6" xfId="16476"/>
    <cellStyle name="40% - 강조색2 2 7 3" xfId="16477"/>
    <cellStyle name="40% - 강조색2 2 7 3 2" xfId="16478"/>
    <cellStyle name="40% - 강조색2 2 7 3 2 2" xfId="16479"/>
    <cellStyle name="40% - 강조색2 2 7 3 2 3" xfId="16480"/>
    <cellStyle name="40% - 강조색2 2 7 3 2 4" xfId="16481"/>
    <cellStyle name="40% - 강조색2 2 7 3 2 5" xfId="16482"/>
    <cellStyle name="40% - 강조색2 2 7 3 3" xfId="16483"/>
    <cellStyle name="40% - 강조색2 2 7 3 4" xfId="16484"/>
    <cellStyle name="40% - 강조색2 2 7 3 5" xfId="16485"/>
    <cellStyle name="40% - 강조색2 2 7 3 6" xfId="16486"/>
    <cellStyle name="40% - 강조색2 2 7 4" xfId="16487"/>
    <cellStyle name="40% - 강조색2 2 7 4 2" xfId="16488"/>
    <cellStyle name="40% - 강조색2 2 7 4 3" xfId="16489"/>
    <cellStyle name="40% - 강조색2 2 7 4 4" xfId="16490"/>
    <cellStyle name="40% - 강조색2 2 7 4 5" xfId="16491"/>
    <cellStyle name="40% - 강조색2 2 7 5" xfId="16492"/>
    <cellStyle name="40% - 강조색2 2 7 6" xfId="16493"/>
    <cellStyle name="40% - 강조색2 2 7 7" xfId="16494"/>
    <cellStyle name="40% - 강조색2 2 7 8" xfId="16495"/>
    <cellStyle name="40% - 강조색2 2 8" xfId="16496"/>
    <cellStyle name="40% - 강조색2 2 8 2" xfId="16497"/>
    <cellStyle name="40% - 강조색2 2 8 2 2" xfId="16498"/>
    <cellStyle name="40% - 강조색2 2 8 2 2 2" xfId="16499"/>
    <cellStyle name="40% - 강조색2 2 8 2 2 3" xfId="16500"/>
    <cellStyle name="40% - 강조색2 2 8 2 2 4" xfId="16501"/>
    <cellStyle name="40% - 강조색2 2 8 2 2 5" xfId="16502"/>
    <cellStyle name="40% - 강조색2 2 8 2 3" xfId="16503"/>
    <cellStyle name="40% - 강조색2 2 8 2 4" xfId="16504"/>
    <cellStyle name="40% - 강조색2 2 8 2 5" xfId="16505"/>
    <cellStyle name="40% - 강조색2 2 8 2 6" xfId="16506"/>
    <cellStyle name="40% - 강조색2 2 8 3" xfId="16507"/>
    <cellStyle name="40% - 강조색2 2 8 3 2" xfId="16508"/>
    <cellStyle name="40% - 강조색2 2 8 3 3" xfId="16509"/>
    <cellStyle name="40% - 강조색2 2 8 3 4" xfId="16510"/>
    <cellStyle name="40% - 강조색2 2 8 3 5" xfId="16511"/>
    <cellStyle name="40% - 강조색2 2 8 4" xfId="16512"/>
    <cellStyle name="40% - 강조색2 2 8 5" xfId="16513"/>
    <cellStyle name="40% - 강조색2 2 8 6" xfId="16514"/>
    <cellStyle name="40% - 강조색2 2 8 7" xfId="16515"/>
    <cellStyle name="40% - 강조색2 2 9" xfId="16516"/>
    <cellStyle name="40% - 강조색2 2 9 2" xfId="16517"/>
    <cellStyle name="40% - 강조색2 2 9 2 2" xfId="16518"/>
    <cellStyle name="40% - 강조색2 2 9 2 3" xfId="16519"/>
    <cellStyle name="40% - 강조색2 2 9 2 4" xfId="16520"/>
    <cellStyle name="40% - 강조색2 2 9 2 5" xfId="16521"/>
    <cellStyle name="40% - 강조색2 2 9 3" xfId="16522"/>
    <cellStyle name="40% - 강조색2 2 9 4" xfId="16523"/>
    <cellStyle name="40% - 강조색2 2 9 5" xfId="16524"/>
    <cellStyle name="40% - 강조색2 2 9 6" xfId="16525"/>
    <cellStyle name="40% - 강조색2 3" xfId="16526"/>
    <cellStyle name="40% - 강조색2 3 10" xfId="16527"/>
    <cellStyle name="40% - 강조색2 3 11" xfId="16528"/>
    <cellStyle name="40% - 강조색2 3 12" xfId="16529"/>
    <cellStyle name="40% - 강조색2 3 2" xfId="16530"/>
    <cellStyle name="40% - 강조색2 3 3" xfId="16531"/>
    <cellStyle name="40% - 강조색2 3 3 10" xfId="16532"/>
    <cellStyle name="40% - 강조색2 3 3 2" xfId="16533"/>
    <cellStyle name="40% - 강조색2 3 3 2 2" xfId="16534"/>
    <cellStyle name="40% - 강조색2 3 3 2 2 2" xfId="16535"/>
    <cellStyle name="40% - 강조색2 3 3 2 2 2 2" xfId="16536"/>
    <cellStyle name="40% - 강조색2 3 3 2 2 2 2 2" xfId="16537"/>
    <cellStyle name="40% - 강조색2 3 3 2 2 2 2 3" xfId="16538"/>
    <cellStyle name="40% - 강조색2 3 3 2 2 2 2 4" xfId="16539"/>
    <cellStyle name="40% - 강조색2 3 3 2 2 2 2 5" xfId="16540"/>
    <cellStyle name="40% - 강조색2 3 3 2 2 2 3" xfId="16541"/>
    <cellStyle name="40% - 강조색2 3 3 2 2 2 4" xfId="16542"/>
    <cellStyle name="40% - 강조색2 3 3 2 2 2 5" xfId="16543"/>
    <cellStyle name="40% - 강조색2 3 3 2 2 2 6" xfId="16544"/>
    <cellStyle name="40% - 강조색2 3 3 2 2 3" xfId="16545"/>
    <cellStyle name="40% - 강조색2 3 3 2 2 3 2" xfId="16546"/>
    <cellStyle name="40% - 강조색2 3 3 2 2 3 2 2" xfId="16547"/>
    <cellStyle name="40% - 강조색2 3 3 2 2 3 2 3" xfId="16548"/>
    <cellStyle name="40% - 강조색2 3 3 2 2 3 2 4" xfId="16549"/>
    <cellStyle name="40% - 강조색2 3 3 2 2 3 2 5" xfId="16550"/>
    <cellStyle name="40% - 강조색2 3 3 2 2 3 3" xfId="16551"/>
    <cellStyle name="40% - 강조색2 3 3 2 2 3 4" xfId="16552"/>
    <cellStyle name="40% - 강조색2 3 3 2 2 3 5" xfId="16553"/>
    <cellStyle name="40% - 강조색2 3 3 2 2 3 6" xfId="16554"/>
    <cellStyle name="40% - 강조색2 3 3 2 2 4" xfId="16555"/>
    <cellStyle name="40% - 강조색2 3 3 2 2 4 2" xfId="16556"/>
    <cellStyle name="40% - 강조색2 3 3 2 2 4 3" xfId="16557"/>
    <cellStyle name="40% - 강조색2 3 3 2 2 4 4" xfId="16558"/>
    <cellStyle name="40% - 강조색2 3 3 2 2 4 5" xfId="16559"/>
    <cellStyle name="40% - 강조색2 3 3 2 2 5" xfId="16560"/>
    <cellStyle name="40% - 강조색2 3 3 2 2 6" xfId="16561"/>
    <cellStyle name="40% - 강조색2 3 3 2 2 7" xfId="16562"/>
    <cellStyle name="40% - 강조색2 3 3 2 2 8" xfId="16563"/>
    <cellStyle name="40% - 강조색2 3 3 2 3" xfId="16564"/>
    <cellStyle name="40% - 강조색2 3 3 2 3 2" xfId="16565"/>
    <cellStyle name="40% - 강조색2 3 3 2 3 2 2" xfId="16566"/>
    <cellStyle name="40% - 강조색2 3 3 2 3 2 3" xfId="16567"/>
    <cellStyle name="40% - 강조색2 3 3 2 3 2 4" xfId="16568"/>
    <cellStyle name="40% - 강조색2 3 3 2 3 2 5" xfId="16569"/>
    <cellStyle name="40% - 강조색2 3 3 2 3 3" xfId="16570"/>
    <cellStyle name="40% - 강조색2 3 3 2 3 4" xfId="16571"/>
    <cellStyle name="40% - 강조색2 3 3 2 3 5" xfId="16572"/>
    <cellStyle name="40% - 강조색2 3 3 2 3 6" xfId="16573"/>
    <cellStyle name="40% - 강조색2 3 3 2 4" xfId="16574"/>
    <cellStyle name="40% - 강조색2 3 3 2 4 2" xfId="16575"/>
    <cellStyle name="40% - 강조색2 3 3 2 4 2 2" xfId="16576"/>
    <cellStyle name="40% - 강조색2 3 3 2 4 2 3" xfId="16577"/>
    <cellStyle name="40% - 강조색2 3 3 2 4 2 4" xfId="16578"/>
    <cellStyle name="40% - 강조색2 3 3 2 4 2 5" xfId="16579"/>
    <cellStyle name="40% - 강조색2 3 3 2 4 3" xfId="16580"/>
    <cellStyle name="40% - 강조색2 3 3 2 4 4" xfId="16581"/>
    <cellStyle name="40% - 강조색2 3 3 2 4 5" xfId="16582"/>
    <cellStyle name="40% - 강조색2 3 3 2 4 6" xfId="16583"/>
    <cellStyle name="40% - 강조색2 3 3 2 5" xfId="16584"/>
    <cellStyle name="40% - 강조색2 3 3 2 5 2" xfId="16585"/>
    <cellStyle name="40% - 강조색2 3 3 2 5 3" xfId="16586"/>
    <cellStyle name="40% - 강조색2 3 3 2 5 4" xfId="16587"/>
    <cellStyle name="40% - 강조색2 3 3 2 5 5" xfId="16588"/>
    <cellStyle name="40% - 강조색2 3 3 2 6" xfId="16589"/>
    <cellStyle name="40% - 강조색2 3 3 2 7" xfId="16590"/>
    <cellStyle name="40% - 강조색2 3 3 2 8" xfId="16591"/>
    <cellStyle name="40% - 강조색2 3 3 2 9" xfId="16592"/>
    <cellStyle name="40% - 강조색2 3 3 3" xfId="16593"/>
    <cellStyle name="40% - 강조색2 3 3 3 2" xfId="16594"/>
    <cellStyle name="40% - 강조색2 3 3 3 2 2" xfId="16595"/>
    <cellStyle name="40% - 강조색2 3 3 3 2 2 2" xfId="16596"/>
    <cellStyle name="40% - 강조색2 3 3 3 2 2 3" xfId="16597"/>
    <cellStyle name="40% - 강조색2 3 3 3 2 2 4" xfId="16598"/>
    <cellStyle name="40% - 강조색2 3 3 3 2 2 5" xfId="16599"/>
    <cellStyle name="40% - 강조색2 3 3 3 2 3" xfId="16600"/>
    <cellStyle name="40% - 강조색2 3 3 3 2 4" xfId="16601"/>
    <cellStyle name="40% - 강조색2 3 3 3 2 5" xfId="16602"/>
    <cellStyle name="40% - 강조색2 3 3 3 2 6" xfId="16603"/>
    <cellStyle name="40% - 강조색2 3 3 3 3" xfId="16604"/>
    <cellStyle name="40% - 강조색2 3 3 3 3 2" xfId="16605"/>
    <cellStyle name="40% - 강조색2 3 3 3 3 2 2" xfId="16606"/>
    <cellStyle name="40% - 강조색2 3 3 3 3 2 3" xfId="16607"/>
    <cellStyle name="40% - 강조색2 3 3 3 3 2 4" xfId="16608"/>
    <cellStyle name="40% - 강조색2 3 3 3 3 2 5" xfId="16609"/>
    <cellStyle name="40% - 강조색2 3 3 3 3 3" xfId="16610"/>
    <cellStyle name="40% - 강조색2 3 3 3 3 4" xfId="16611"/>
    <cellStyle name="40% - 강조색2 3 3 3 3 5" xfId="16612"/>
    <cellStyle name="40% - 강조색2 3 3 3 3 6" xfId="16613"/>
    <cellStyle name="40% - 강조색2 3 3 3 4" xfId="16614"/>
    <cellStyle name="40% - 강조색2 3 3 3 4 2" xfId="16615"/>
    <cellStyle name="40% - 강조색2 3 3 3 4 3" xfId="16616"/>
    <cellStyle name="40% - 강조색2 3 3 3 4 4" xfId="16617"/>
    <cellStyle name="40% - 강조색2 3 3 3 4 5" xfId="16618"/>
    <cellStyle name="40% - 강조색2 3 3 3 5" xfId="16619"/>
    <cellStyle name="40% - 강조색2 3 3 3 6" xfId="16620"/>
    <cellStyle name="40% - 강조색2 3 3 3 7" xfId="16621"/>
    <cellStyle name="40% - 강조색2 3 3 3 8" xfId="16622"/>
    <cellStyle name="40% - 강조색2 3 3 4" xfId="16623"/>
    <cellStyle name="40% - 강조색2 3 3 4 2" xfId="16624"/>
    <cellStyle name="40% - 강조색2 3 3 4 2 2" xfId="16625"/>
    <cellStyle name="40% - 강조색2 3 3 4 2 2 2" xfId="16626"/>
    <cellStyle name="40% - 강조색2 3 3 4 2 2 3" xfId="16627"/>
    <cellStyle name="40% - 강조색2 3 3 4 2 2 4" xfId="16628"/>
    <cellStyle name="40% - 강조색2 3 3 4 2 2 5" xfId="16629"/>
    <cellStyle name="40% - 강조색2 3 3 4 2 3" xfId="16630"/>
    <cellStyle name="40% - 강조색2 3 3 4 2 4" xfId="16631"/>
    <cellStyle name="40% - 강조색2 3 3 4 2 5" xfId="16632"/>
    <cellStyle name="40% - 강조색2 3 3 4 2 6" xfId="16633"/>
    <cellStyle name="40% - 강조색2 3 3 4 3" xfId="16634"/>
    <cellStyle name="40% - 강조색2 3 3 4 3 2" xfId="16635"/>
    <cellStyle name="40% - 강조색2 3 3 4 3 3" xfId="16636"/>
    <cellStyle name="40% - 강조색2 3 3 4 3 4" xfId="16637"/>
    <cellStyle name="40% - 강조색2 3 3 4 3 5" xfId="16638"/>
    <cellStyle name="40% - 강조색2 3 3 4 4" xfId="16639"/>
    <cellStyle name="40% - 강조색2 3 3 4 5" xfId="16640"/>
    <cellStyle name="40% - 강조색2 3 3 4 6" xfId="16641"/>
    <cellStyle name="40% - 강조색2 3 3 4 7" xfId="16642"/>
    <cellStyle name="40% - 강조색2 3 3 5" xfId="16643"/>
    <cellStyle name="40% - 강조색2 3 3 5 2" xfId="16644"/>
    <cellStyle name="40% - 강조색2 3 3 5 2 2" xfId="16645"/>
    <cellStyle name="40% - 강조색2 3 3 5 2 3" xfId="16646"/>
    <cellStyle name="40% - 강조색2 3 3 5 2 4" xfId="16647"/>
    <cellStyle name="40% - 강조색2 3 3 5 2 5" xfId="16648"/>
    <cellStyle name="40% - 강조색2 3 3 5 3" xfId="16649"/>
    <cellStyle name="40% - 강조색2 3 3 5 4" xfId="16650"/>
    <cellStyle name="40% - 강조색2 3 3 5 5" xfId="16651"/>
    <cellStyle name="40% - 강조색2 3 3 5 6" xfId="16652"/>
    <cellStyle name="40% - 강조색2 3 3 6" xfId="16653"/>
    <cellStyle name="40% - 강조색2 3 3 6 2" xfId="16654"/>
    <cellStyle name="40% - 강조색2 3 3 6 3" xfId="16655"/>
    <cellStyle name="40% - 강조색2 3 3 6 4" xfId="16656"/>
    <cellStyle name="40% - 강조색2 3 3 6 5" xfId="16657"/>
    <cellStyle name="40% - 강조색2 3 3 7" xfId="16658"/>
    <cellStyle name="40% - 강조색2 3 3 8" xfId="16659"/>
    <cellStyle name="40% - 강조색2 3 3 9" xfId="16660"/>
    <cellStyle name="40% - 강조색2 3 4" xfId="16661"/>
    <cellStyle name="40% - 강조색2 3 4 2" xfId="16662"/>
    <cellStyle name="40% - 강조색2 3 4 2 2" xfId="16663"/>
    <cellStyle name="40% - 강조색2 3 4 2 2 2" xfId="16664"/>
    <cellStyle name="40% - 강조색2 3 4 2 2 2 2" xfId="16665"/>
    <cellStyle name="40% - 강조색2 3 4 2 2 2 3" xfId="16666"/>
    <cellStyle name="40% - 강조색2 3 4 2 2 2 4" xfId="16667"/>
    <cellStyle name="40% - 강조색2 3 4 2 2 2 5" xfId="16668"/>
    <cellStyle name="40% - 강조색2 3 4 2 2 3" xfId="16669"/>
    <cellStyle name="40% - 강조색2 3 4 2 2 4" xfId="16670"/>
    <cellStyle name="40% - 강조색2 3 4 2 2 5" xfId="16671"/>
    <cellStyle name="40% - 강조색2 3 4 2 2 6" xfId="16672"/>
    <cellStyle name="40% - 강조색2 3 4 2 3" xfId="16673"/>
    <cellStyle name="40% - 강조색2 3 4 2 3 2" xfId="16674"/>
    <cellStyle name="40% - 강조색2 3 4 2 3 2 2" xfId="16675"/>
    <cellStyle name="40% - 강조색2 3 4 2 3 2 3" xfId="16676"/>
    <cellStyle name="40% - 강조색2 3 4 2 3 2 4" xfId="16677"/>
    <cellStyle name="40% - 강조색2 3 4 2 3 2 5" xfId="16678"/>
    <cellStyle name="40% - 강조색2 3 4 2 3 3" xfId="16679"/>
    <cellStyle name="40% - 강조색2 3 4 2 3 4" xfId="16680"/>
    <cellStyle name="40% - 강조색2 3 4 2 3 5" xfId="16681"/>
    <cellStyle name="40% - 강조색2 3 4 2 3 6" xfId="16682"/>
    <cellStyle name="40% - 강조색2 3 4 2 4" xfId="16683"/>
    <cellStyle name="40% - 강조색2 3 4 2 4 2" xfId="16684"/>
    <cellStyle name="40% - 강조색2 3 4 2 4 3" xfId="16685"/>
    <cellStyle name="40% - 강조색2 3 4 2 4 4" xfId="16686"/>
    <cellStyle name="40% - 강조색2 3 4 2 4 5" xfId="16687"/>
    <cellStyle name="40% - 강조색2 3 4 2 5" xfId="16688"/>
    <cellStyle name="40% - 강조색2 3 4 2 6" xfId="16689"/>
    <cellStyle name="40% - 강조색2 3 4 2 7" xfId="16690"/>
    <cellStyle name="40% - 강조색2 3 4 2 8" xfId="16691"/>
    <cellStyle name="40% - 강조색2 3 4 3" xfId="16692"/>
    <cellStyle name="40% - 강조색2 3 4 3 2" xfId="16693"/>
    <cellStyle name="40% - 강조색2 3 4 3 2 2" xfId="16694"/>
    <cellStyle name="40% - 강조색2 3 4 3 2 3" xfId="16695"/>
    <cellStyle name="40% - 강조색2 3 4 3 2 4" xfId="16696"/>
    <cellStyle name="40% - 강조색2 3 4 3 2 5" xfId="16697"/>
    <cellStyle name="40% - 강조색2 3 4 3 3" xfId="16698"/>
    <cellStyle name="40% - 강조색2 3 4 3 4" xfId="16699"/>
    <cellStyle name="40% - 강조색2 3 4 3 5" xfId="16700"/>
    <cellStyle name="40% - 강조색2 3 4 3 6" xfId="16701"/>
    <cellStyle name="40% - 강조색2 3 4 4" xfId="16702"/>
    <cellStyle name="40% - 강조색2 3 4 4 2" xfId="16703"/>
    <cellStyle name="40% - 강조색2 3 4 4 2 2" xfId="16704"/>
    <cellStyle name="40% - 강조색2 3 4 4 2 3" xfId="16705"/>
    <cellStyle name="40% - 강조색2 3 4 4 2 4" xfId="16706"/>
    <cellStyle name="40% - 강조색2 3 4 4 2 5" xfId="16707"/>
    <cellStyle name="40% - 강조색2 3 4 4 3" xfId="16708"/>
    <cellStyle name="40% - 강조색2 3 4 4 4" xfId="16709"/>
    <cellStyle name="40% - 강조색2 3 4 4 5" xfId="16710"/>
    <cellStyle name="40% - 강조색2 3 4 4 6" xfId="16711"/>
    <cellStyle name="40% - 강조색2 3 4 5" xfId="16712"/>
    <cellStyle name="40% - 강조색2 3 4 5 2" xfId="16713"/>
    <cellStyle name="40% - 강조색2 3 4 5 3" xfId="16714"/>
    <cellStyle name="40% - 강조색2 3 4 5 4" xfId="16715"/>
    <cellStyle name="40% - 강조색2 3 4 5 5" xfId="16716"/>
    <cellStyle name="40% - 강조색2 3 4 6" xfId="16717"/>
    <cellStyle name="40% - 강조색2 3 4 7" xfId="16718"/>
    <cellStyle name="40% - 강조색2 3 4 8" xfId="16719"/>
    <cellStyle name="40% - 강조색2 3 4 9" xfId="16720"/>
    <cellStyle name="40% - 강조색2 3 5" xfId="16721"/>
    <cellStyle name="40% - 강조색2 3 5 2" xfId="16722"/>
    <cellStyle name="40% - 강조색2 3 5 2 2" xfId="16723"/>
    <cellStyle name="40% - 강조색2 3 5 2 2 2" xfId="16724"/>
    <cellStyle name="40% - 강조색2 3 5 2 2 3" xfId="16725"/>
    <cellStyle name="40% - 강조색2 3 5 2 2 4" xfId="16726"/>
    <cellStyle name="40% - 강조색2 3 5 2 2 5" xfId="16727"/>
    <cellStyle name="40% - 강조색2 3 5 2 3" xfId="16728"/>
    <cellStyle name="40% - 강조색2 3 5 2 4" xfId="16729"/>
    <cellStyle name="40% - 강조색2 3 5 2 5" xfId="16730"/>
    <cellStyle name="40% - 강조색2 3 5 2 6" xfId="16731"/>
    <cellStyle name="40% - 강조색2 3 5 3" xfId="16732"/>
    <cellStyle name="40% - 강조색2 3 5 3 2" xfId="16733"/>
    <cellStyle name="40% - 강조색2 3 5 3 2 2" xfId="16734"/>
    <cellStyle name="40% - 강조색2 3 5 3 2 3" xfId="16735"/>
    <cellStyle name="40% - 강조색2 3 5 3 2 4" xfId="16736"/>
    <cellStyle name="40% - 강조색2 3 5 3 2 5" xfId="16737"/>
    <cellStyle name="40% - 강조색2 3 5 3 3" xfId="16738"/>
    <cellStyle name="40% - 강조색2 3 5 3 4" xfId="16739"/>
    <cellStyle name="40% - 강조색2 3 5 3 5" xfId="16740"/>
    <cellStyle name="40% - 강조색2 3 5 3 6" xfId="16741"/>
    <cellStyle name="40% - 강조색2 3 5 4" xfId="16742"/>
    <cellStyle name="40% - 강조색2 3 5 4 2" xfId="16743"/>
    <cellStyle name="40% - 강조색2 3 5 4 3" xfId="16744"/>
    <cellStyle name="40% - 강조색2 3 5 4 4" xfId="16745"/>
    <cellStyle name="40% - 강조색2 3 5 4 5" xfId="16746"/>
    <cellStyle name="40% - 강조색2 3 5 5" xfId="16747"/>
    <cellStyle name="40% - 강조색2 3 5 6" xfId="16748"/>
    <cellStyle name="40% - 강조색2 3 5 7" xfId="16749"/>
    <cellStyle name="40% - 강조색2 3 5 8" xfId="16750"/>
    <cellStyle name="40% - 강조색2 3 6" xfId="16751"/>
    <cellStyle name="40% - 강조색2 3 6 2" xfId="16752"/>
    <cellStyle name="40% - 강조색2 3 6 2 2" xfId="16753"/>
    <cellStyle name="40% - 강조색2 3 6 2 2 2" xfId="16754"/>
    <cellStyle name="40% - 강조색2 3 6 2 2 3" xfId="16755"/>
    <cellStyle name="40% - 강조색2 3 6 2 2 4" xfId="16756"/>
    <cellStyle name="40% - 강조색2 3 6 2 2 5" xfId="16757"/>
    <cellStyle name="40% - 강조색2 3 6 2 3" xfId="16758"/>
    <cellStyle name="40% - 강조색2 3 6 2 4" xfId="16759"/>
    <cellStyle name="40% - 강조색2 3 6 2 5" xfId="16760"/>
    <cellStyle name="40% - 강조색2 3 6 2 6" xfId="16761"/>
    <cellStyle name="40% - 강조색2 3 6 3" xfId="16762"/>
    <cellStyle name="40% - 강조색2 3 6 3 2" xfId="16763"/>
    <cellStyle name="40% - 강조색2 3 6 3 3" xfId="16764"/>
    <cellStyle name="40% - 강조색2 3 6 3 4" xfId="16765"/>
    <cellStyle name="40% - 강조색2 3 6 3 5" xfId="16766"/>
    <cellStyle name="40% - 강조색2 3 6 4" xfId="16767"/>
    <cellStyle name="40% - 강조색2 3 6 5" xfId="16768"/>
    <cellStyle name="40% - 강조색2 3 6 6" xfId="16769"/>
    <cellStyle name="40% - 강조색2 3 6 7" xfId="16770"/>
    <cellStyle name="40% - 강조색2 3 7" xfId="16771"/>
    <cellStyle name="40% - 강조색2 3 7 2" xfId="16772"/>
    <cellStyle name="40% - 강조색2 3 7 2 2" xfId="16773"/>
    <cellStyle name="40% - 강조색2 3 7 2 3" xfId="16774"/>
    <cellStyle name="40% - 강조색2 3 7 2 4" xfId="16775"/>
    <cellStyle name="40% - 강조색2 3 7 2 5" xfId="16776"/>
    <cellStyle name="40% - 강조색2 3 7 3" xfId="16777"/>
    <cellStyle name="40% - 강조색2 3 7 4" xfId="16778"/>
    <cellStyle name="40% - 강조색2 3 7 5" xfId="16779"/>
    <cellStyle name="40% - 강조색2 3 7 6" xfId="16780"/>
    <cellStyle name="40% - 강조색2 3 8" xfId="16781"/>
    <cellStyle name="40% - 강조색2 3 8 2" xfId="16782"/>
    <cellStyle name="40% - 강조색2 3 8 3" xfId="16783"/>
    <cellStyle name="40% - 강조색2 3 8 4" xfId="16784"/>
    <cellStyle name="40% - 강조색2 3 8 5" xfId="16785"/>
    <cellStyle name="40% - 강조색2 3 9" xfId="16786"/>
    <cellStyle name="40% - 강조색2 4" xfId="16787"/>
    <cellStyle name="40% - 강조색2 5" xfId="16788"/>
    <cellStyle name="40% - 강조색2 5 10" xfId="16789"/>
    <cellStyle name="40% - 강조색2 5 11" xfId="16790"/>
    <cellStyle name="40% - 강조색2 5 2" xfId="16791"/>
    <cellStyle name="40% - 강조색2 5 2 10" xfId="16792"/>
    <cellStyle name="40% - 강조색2 5 2 2" xfId="16793"/>
    <cellStyle name="40% - 강조색2 5 2 2 2" xfId="16794"/>
    <cellStyle name="40% - 강조색2 5 2 2 2 2" xfId="16795"/>
    <cellStyle name="40% - 강조색2 5 2 2 2 2 2" xfId="16796"/>
    <cellStyle name="40% - 강조색2 5 2 2 2 2 2 2" xfId="16797"/>
    <cellStyle name="40% - 강조색2 5 2 2 2 2 2 3" xfId="16798"/>
    <cellStyle name="40% - 강조색2 5 2 2 2 2 2 4" xfId="16799"/>
    <cellStyle name="40% - 강조색2 5 2 2 2 2 2 5" xfId="16800"/>
    <cellStyle name="40% - 강조색2 5 2 2 2 2 3" xfId="16801"/>
    <cellStyle name="40% - 강조색2 5 2 2 2 2 4" xfId="16802"/>
    <cellStyle name="40% - 강조색2 5 2 2 2 2 5" xfId="16803"/>
    <cellStyle name="40% - 강조색2 5 2 2 2 2 6" xfId="16804"/>
    <cellStyle name="40% - 강조색2 5 2 2 2 3" xfId="16805"/>
    <cellStyle name="40% - 강조색2 5 2 2 2 3 2" xfId="16806"/>
    <cellStyle name="40% - 강조색2 5 2 2 2 3 2 2" xfId="16807"/>
    <cellStyle name="40% - 강조색2 5 2 2 2 3 2 3" xfId="16808"/>
    <cellStyle name="40% - 강조색2 5 2 2 2 3 2 4" xfId="16809"/>
    <cellStyle name="40% - 강조색2 5 2 2 2 3 2 5" xfId="16810"/>
    <cellStyle name="40% - 강조색2 5 2 2 2 3 3" xfId="16811"/>
    <cellStyle name="40% - 강조색2 5 2 2 2 3 4" xfId="16812"/>
    <cellStyle name="40% - 강조색2 5 2 2 2 3 5" xfId="16813"/>
    <cellStyle name="40% - 강조색2 5 2 2 2 3 6" xfId="16814"/>
    <cellStyle name="40% - 강조색2 5 2 2 2 4" xfId="16815"/>
    <cellStyle name="40% - 강조색2 5 2 2 2 4 2" xfId="16816"/>
    <cellStyle name="40% - 강조색2 5 2 2 2 4 3" xfId="16817"/>
    <cellStyle name="40% - 강조색2 5 2 2 2 4 4" xfId="16818"/>
    <cellStyle name="40% - 강조색2 5 2 2 2 4 5" xfId="16819"/>
    <cellStyle name="40% - 강조색2 5 2 2 2 5" xfId="16820"/>
    <cellStyle name="40% - 강조색2 5 2 2 2 6" xfId="16821"/>
    <cellStyle name="40% - 강조색2 5 2 2 2 7" xfId="16822"/>
    <cellStyle name="40% - 강조색2 5 2 2 2 8" xfId="16823"/>
    <cellStyle name="40% - 강조색2 5 2 2 3" xfId="16824"/>
    <cellStyle name="40% - 강조색2 5 2 2 3 2" xfId="16825"/>
    <cellStyle name="40% - 강조색2 5 2 2 3 2 2" xfId="16826"/>
    <cellStyle name="40% - 강조색2 5 2 2 3 2 3" xfId="16827"/>
    <cellStyle name="40% - 강조색2 5 2 2 3 2 4" xfId="16828"/>
    <cellStyle name="40% - 강조색2 5 2 2 3 2 5" xfId="16829"/>
    <cellStyle name="40% - 강조색2 5 2 2 3 3" xfId="16830"/>
    <cellStyle name="40% - 강조색2 5 2 2 3 4" xfId="16831"/>
    <cellStyle name="40% - 강조색2 5 2 2 3 5" xfId="16832"/>
    <cellStyle name="40% - 강조색2 5 2 2 3 6" xfId="16833"/>
    <cellStyle name="40% - 강조색2 5 2 2 4" xfId="16834"/>
    <cellStyle name="40% - 강조색2 5 2 2 4 2" xfId="16835"/>
    <cellStyle name="40% - 강조색2 5 2 2 4 2 2" xfId="16836"/>
    <cellStyle name="40% - 강조색2 5 2 2 4 2 3" xfId="16837"/>
    <cellStyle name="40% - 강조색2 5 2 2 4 2 4" xfId="16838"/>
    <cellStyle name="40% - 강조색2 5 2 2 4 2 5" xfId="16839"/>
    <cellStyle name="40% - 강조색2 5 2 2 4 3" xfId="16840"/>
    <cellStyle name="40% - 강조색2 5 2 2 4 4" xfId="16841"/>
    <cellStyle name="40% - 강조색2 5 2 2 4 5" xfId="16842"/>
    <cellStyle name="40% - 강조색2 5 2 2 4 6" xfId="16843"/>
    <cellStyle name="40% - 강조색2 5 2 2 5" xfId="16844"/>
    <cellStyle name="40% - 강조색2 5 2 2 5 2" xfId="16845"/>
    <cellStyle name="40% - 강조색2 5 2 2 5 3" xfId="16846"/>
    <cellStyle name="40% - 강조색2 5 2 2 5 4" xfId="16847"/>
    <cellStyle name="40% - 강조색2 5 2 2 5 5" xfId="16848"/>
    <cellStyle name="40% - 강조색2 5 2 2 6" xfId="16849"/>
    <cellStyle name="40% - 강조색2 5 2 2 7" xfId="16850"/>
    <cellStyle name="40% - 강조색2 5 2 2 8" xfId="16851"/>
    <cellStyle name="40% - 강조색2 5 2 2 9" xfId="16852"/>
    <cellStyle name="40% - 강조색2 5 2 3" xfId="16853"/>
    <cellStyle name="40% - 강조색2 5 2 3 2" xfId="16854"/>
    <cellStyle name="40% - 강조색2 5 2 3 2 2" xfId="16855"/>
    <cellStyle name="40% - 강조색2 5 2 3 2 2 2" xfId="16856"/>
    <cellStyle name="40% - 강조색2 5 2 3 2 2 3" xfId="16857"/>
    <cellStyle name="40% - 강조색2 5 2 3 2 2 4" xfId="16858"/>
    <cellStyle name="40% - 강조색2 5 2 3 2 2 5" xfId="16859"/>
    <cellStyle name="40% - 강조색2 5 2 3 2 3" xfId="16860"/>
    <cellStyle name="40% - 강조색2 5 2 3 2 4" xfId="16861"/>
    <cellStyle name="40% - 강조색2 5 2 3 2 5" xfId="16862"/>
    <cellStyle name="40% - 강조색2 5 2 3 2 6" xfId="16863"/>
    <cellStyle name="40% - 강조색2 5 2 3 3" xfId="16864"/>
    <cellStyle name="40% - 강조색2 5 2 3 3 2" xfId="16865"/>
    <cellStyle name="40% - 강조색2 5 2 3 3 2 2" xfId="16866"/>
    <cellStyle name="40% - 강조색2 5 2 3 3 2 3" xfId="16867"/>
    <cellStyle name="40% - 강조색2 5 2 3 3 2 4" xfId="16868"/>
    <cellStyle name="40% - 강조색2 5 2 3 3 2 5" xfId="16869"/>
    <cellStyle name="40% - 강조색2 5 2 3 3 3" xfId="16870"/>
    <cellStyle name="40% - 강조색2 5 2 3 3 4" xfId="16871"/>
    <cellStyle name="40% - 강조색2 5 2 3 3 5" xfId="16872"/>
    <cellStyle name="40% - 강조색2 5 2 3 3 6" xfId="16873"/>
    <cellStyle name="40% - 강조색2 5 2 3 4" xfId="16874"/>
    <cellStyle name="40% - 강조색2 5 2 3 4 2" xfId="16875"/>
    <cellStyle name="40% - 강조색2 5 2 3 4 3" xfId="16876"/>
    <cellStyle name="40% - 강조색2 5 2 3 4 4" xfId="16877"/>
    <cellStyle name="40% - 강조색2 5 2 3 4 5" xfId="16878"/>
    <cellStyle name="40% - 강조색2 5 2 3 5" xfId="16879"/>
    <cellStyle name="40% - 강조색2 5 2 3 6" xfId="16880"/>
    <cellStyle name="40% - 강조색2 5 2 3 7" xfId="16881"/>
    <cellStyle name="40% - 강조색2 5 2 3 8" xfId="16882"/>
    <cellStyle name="40% - 강조색2 5 2 4" xfId="16883"/>
    <cellStyle name="40% - 강조색2 5 2 4 2" xfId="16884"/>
    <cellStyle name="40% - 강조색2 5 2 4 2 2" xfId="16885"/>
    <cellStyle name="40% - 강조색2 5 2 4 2 2 2" xfId="16886"/>
    <cellStyle name="40% - 강조색2 5 2 4 2 2 3" xfId="16887"/>
    <cellStyle name="40% - 강조색2 5 2 4 2 2 4" xfId="16888"/>
    <cellStyle name="40% - 강조색2 5 2 4 2 2 5" xfId="16889"/>
    <cellStyle name="40% - 강조색2 5 2 4 2 3" xfId="16890"/>
    <cellStyle name="40% - 강조색2 5 2 4 2 4" xfId="16891"/>
    <cellStyle name="40% - 강조색2 5 2 4 2 5" xfId="16892"/>
    <cellStyle name="40% - 강조색2 5 2 4 2 6" xfId="16893"/>
    <cellStyle name="40% - 강조색2 5 2 4 3" xfId="16894"/>
    <cellStyle name="40% - 강조색2 5 2 4 3 2" xfId="16895"/>
    <cellStyle name="40% - 강조색2 5 2 4 3 3" xfId="16896"/>
    <cellStyle name="40% - 강조색2 5 2 4 3 4" xfId="16897"/>
    <cellStyle name="40% - 강조색2 5 2 4 3 5" xfId="16898"/>
    <cellStyle name="40% - 강조색2 5 2 4 4" xfId="16899"/>
    <cellStyle name="40% - 강조색2 5 2 4 5" xfId="16900"/>
    <cellStyle name="40% - 강조색2 5 2 4 6" xfId="16901"/>
    <cellStyle name="40% - 강조색2 5 2 4 7" xfId="16902"/>
    <cellStyle name="40% - 강조색2 5 2 5" xfId="16903"/>
    <cellStyle name="40% - 강조색2 5 2 5 2" xfId="16904"/>
    <cellStyle name="40% - 강조색2 5 2 5 2 2" xfId="16905"/>
    <cellStyle name="40% - 강조색2 5 2 5 2 3" xfId="16906"/>
    <cellStyle name="40% - 강조색2 5 2 5 2 4" xfId="16907"/>
    <cellStyle name="40% - 강조색2 5 2 5 2 5" xfId="16908"/>
    <cellStyle name="40% - 강조색2 5 2 5 3" xfId="16909"/>
    <cellStyle name="40% - 강조색2 5 2 5 4" xfId="16910"/>
    <cellStyle name="40% - 강조색2 5 2 5 5" xfId="16911"/>
    <cellStyle name="40% - 강조색2 5 2 5 6" xfId="16912"/>
    <cellStyle name="40% - 강조색2 5 2 6" xfId="16913"/>
    <cellStyle name="40% - 강조색2 5 2 6 2" xfId="16914"/>
    <cellStyle name="40% - 강조색2 5 2 6 3" xfId="16915"/>
    <cellStyle name="40% - 강조색2 5 2 6 4" xfId="16916"/>
    <cellStyle name="40% - 강조색2 5 2 6 5" xfId="16917"/>
    <cellStyle name="40% - 강조색2 5 2 7" xfId="16918"/>
    <cellStyle name="40% - 강조색2 5 2 8" xfId="16919"/>
    <cellStyle name="40% - 강조색2 5 2 9" xfId="16920"/>
    <cellStyle name="40% - 강조색2 5 3" xfId="16921"/>
    <cellStyle name="40% - 강조색2 5 3 2" xfId="16922"/>
    <cellStyle name="40% - 강조색2 5 3 2 2" xfId="16923"/>
    <cellStyle name="40% - 강조색2 5 3 2 2 2" xfId="16924"/>
    <cellStyle name="40% - 강조색2 5 3 2 2 2 2" xfId="16925"/>
    <cellStyle name="40% - 강조색2 5 3 2 2 2 3" xfId="16926"/>
    <cellStyle name="40% - 강조색2 5 3 2 2 2 4" xfId="16927"/>
    <cellStyle name="40% - 강조색2 5 3 2 2 2 5" xfId="16928"/>
    <cellStyle name="40% - 강조색2 5 3 2 2 3" xfId="16929"/>
    <cellStyle name="40% - 강조색2 5 3 2 2 4" xfId="16930"/>
    <cellStyle name="40% - 강조색2 5 3 2 2 5" xfId="16931"/>
    <cellStyle name="40% - 강조색2 5 3 2 2 6" xfId="16932"/>
    <cellStyle name="40% - 강조색2 5 3 2 3" xfId="16933"/>
    <cellStyle name="40% - 강조색2 5 3 2 3 2" xfId="16934"/>
    <cellStyle name="40% - 강조색2 5 3 2 3 2 2" xfId="16935"/>
    <cellStyle name="40% - 강조색2 5 3 2 3 2 3" xfId="16936"/>
    <cellStyle name="40% - 강조색2 5 3 2 3 2 4" xfId="16937"/>
    <cellStyle name="40% - 강조색2 5 3 2 3 2 5" xfId="16938"/>
    <cellStyle name="40% - 강조색2 5 3 2 3 3" xfId="16939"/>
    <cellStyle name="40% - 강조색2 5 3 2 3 4" xfId="16940"/>
    <cellStyle name="40% - 강조색2 5 3 2 3 5" xfId="16941"/>
    <cellStyle name="40% - 강조색2 5 3 2 3 6" xfId="16942"/>
    <cellStyle name="40% - 강조색2 5 3 2 4" xfId="16943"/>
    <cellStyle name="40% - 강조색2 5 3 2 4 2" xfId="16944"/>
    <cellStyle name="40% - 강조색2 5 3 2 4 3" xfId="16945"/>
    <cellStyle name="40% - 강조색2 5 3 2 4 4" xfId="16946"/>
    <cellStyle name="40% - 강조색2 5 3 2 4 5" xfId="16947"/>
    <cellStyle name="40% - 강조색2 5 3 2 5" xfId="16948"/>
    <cellStyle name="40% - 강조색2 5 3 2 6" xfId="16949"/>
    <cellStyle name="40% - 강조색2 5 3 2 7" xfId="16950"/>
    <cellStyle name="40% - 강조색2 5 3 2 8" xfId="16951"/>
    <cellStyle name="40% - 강조색2 5 3 3" xfId="16952"/>
    <cellStyle name="40% - 강조색2 5 3 3 2" xfId="16953"/>
    <cellStyle name="40% - 강조색2 5 3 3 2 2" xfId="16954"/>
    <cellStyle name="40% - 강조색2 5 3 3 2 3" xfId="16955"/>
    <cellStyle name="40% - 강조색2 5 3 3 2 4" xfId="16956"/>
    <cellStyle name="40% - 강조색2 5 3 3 2 5" xfId="16957"/>
    <cellStyle name="40% - 강조색2 5 3 3 3" xfId="16958"/>
    <cellStyle name="40% - 강조색2 5 3 3 4" xfId="16959"/>
    <cellStyle name="40% - 강조색2 5 3 3 5" xfId="16960"/>
    <cellStyle name="40% - 강조색2 5 3 3 6" xfId="16961"/>
    <cellStyle name="40% - 강조색2 5 3 4" xfId="16962"/>
    <cellStyle name="40% - 강조색2 5 3 4 2" xfId="16963"/>
    <cellStyle name="40% - 강조색2 5 3 4 2 2" xfId="16964"/>
    <cellStyle name="40% - 강조색2 5 3 4 2 3" xfId="16965"/>
    <cellStyle name="40% - 강조색2 5 3 4 2 4" xfId="16966"/>
    <cellStyle name="40% - 강조색2 5 3 4 2 5" xfId="16967"/>
    <cellStyle name="40% - 강조색2 5 3 4 3" xfId="16968"/>
    <cellStyle name="40% - 강조색2 5 3 4 4" xfId="16969"/>
    <cellStyle name="40% - 강조색2 5 3 4 5" xfId="16970"/>
    <cellStyle name="40% - 강조색2 5 3 4 6" xfId="16971"/>
    <cellStyle name="40% - 강조색2 5 3 5" xfId="16972"/>
    <cellStyle name="40% - 강조색2 5 3 5 2" xfId="16973"/>
    <cellStyle name="40% - 강조색2 5 3 5 3" xfId="16974"/>
    <cellStyle name="40% - 강조색2 5 3 5 4" xfId="16975"/>
    <cellStyle name="40% - 강조색2 5 3 5 5" xfId="16976"/>
    <cellStyle name="40% - 강조색2 5 3 6" xfId="16977"/>
    <cellStyle name="40% - 강조색2 5 3 7" xfId="16978"/>
    <cellStyle name="40% - 강조색2 5 3 8" xfId="16979"/>
    <cellStyle name="40% - 강조색2 5 3 9" xfId="16980"/>
    <cellStyle name="40% - 강조색2 5 4" xfId="16981"/>
    <cellStyle name="40% - 강조색2 5 4 2" xfId="16982"/>
    <cellStyle name="40% - 강조색2 5 4 2 2" xfId="16983"/>
    <cellStyle name="40% - 강조색2 5 4 2 2 2" xfId="16984"/>
    <cellStyle name="40% - 강조색2 5 4 2 2 3" xfId="16985"/>
    <cellStyle name="40% - 강조색2 5 4 2 2 4" xfId="16986"/>
    <cellStyle name="40% - 강조색2 5 4 2 2 5" xfId="16987"/>
    <cellStyle name="40% - 강조색2 5 4 2 3" xfId="16988"/>
    <cellStyle name="40% - 강조색2 5 4 2 4" xfId="16989"/>
    <cellStyle name="40% - 강조색2 5 4 2 5" xfId="16990"/>
    <cellStyle name="40% - 강조색2 5 4 2 6" xfId="16991"/>
    <cellStyle name="40% - 강조색2 5 4 3" xfId="16992"/>
    <cellStyle name="40% - 강조색2 5 4 3 2" xfId="16993"/>
    <cellStyle name="40% - 강조색2 5 4 3 2 2" xfId="16994"/>
    <cellStyle name="40% - 강조색2 5 4 3 2 3" xfId="16995"/>
    <cellStyle name="40% - 강조색2 5 4 3 2 4" xfId="16996"/>
    <cellStyle name="40% - 강조색2 5 4 3 2 5" xfId="16997"/>
    <cellStyle name="40% - 강조색2 5 4 3 3" xfId="16998"/>
    <cellStyle name="40% - 강조색2 5 4 3 4" xfId="16999"/>
    <cellStyle name="40% - 강조색2 5 4 3 5" xfId="17000"/>
    <cellStyle name="40% - 강조색2 5 4 3 6" xfId="17001"/>
    <cellStyle name="40% - 강조색2 5 4 4" xfId="17002"/>
    <cellStyle name="40% - 강조색2 5 4 4 2" xfId="17003"/>
    <cellStyle name="40% - 강조색2 5 4 4 3" xfId="17004"/>
    <cellStyle name="40% - 강조색2 5 4 4 4" xfId="17005"/>
    <cellStyle name="40% - 강조색2 5 4 4 5" xfId="17006"/>
    <cellStyle name="40% - 강조색2 5 4 5" xfId="17007"/>
    <cellStyle name="40% - 강조색2 5 4 6" xfId="17008"/>
    <cellStyle name="40% - 강조색2 5 4 7" xfId="17009"/>
    <cellStyle name="40% - 강조색2 5 4 8" xfId="17010"/>
    <cellStyle name="40% - 강조색2 5 5" xfId="17011"/>
    <cellStyle name="40% - 강조색2 5 5 2" xfId="17012"/>
    <cellStyle name="40% - 강조색2 5 5 2 2" xfId="17013"/>
    <cellStyle name="40% - 강조색2 5 5 2 2 2" xfId="17014"/>
    <cellStyle name="40% - 강조색2 5 5 2 2 3" xfId="17015"/>
    <cellStyle name="40% - 강조색2 5 5 2 2 4" xfId="17016"/>
    <cellStyle name="40% - 강조색2 5 5 2 2 5" xfId="17017"/>
    <cellStyle name="40% - 강조색2 5 5 2 3" xfId="17018"/>
    <cellStyle name="40% - 강조색2 5 5 2 4" xfId="17019"/>
    <cellStyle name="40% - 강조색2 5 5 2 5" xfId="17020"/>
    <cellStyle name="40% - 강조색2 5 5 2 6" xfId="17021"/>
    <cellStyle name="40% - 강조색2 5 5 3" xfId="17022"/>
    <cellStyle name="40% - 강조색2 5 5 3 2" xfId="17023"/>
    <cellStyle name="40% - 강조색2 5 5 3 3" xfId="17024"/>
    <cellStyle name="40% - 강조색2 5 5 3 4" xfId="17025"/>
    <cellStyle name="40% - 강조색2 5 5 3 5" xfId="17026"/>
    <cellStyle name="40% - 강조색2 5 5 4" xfId="17027"/>
    <cellStyle name="40% - 강조색2 5 5 5" xfId="17028"/>
    <cellStyle name="40% - 강조색2 5 5 6" xfId="17029"/>
    <cellStyle name="40% - 강조색2 5 5 7" xfId="17030"/>
    <cellStyle name="40% - 강조색2 5 6" xfId="17031"/>
    <cellStyle name="40% - 강조색2 5 6 2" xfId="17032"/>
    <cellStyle name="40% - 강조색2 5 6 2 2" xfId="17033"/>
    <cellStyle name="40% - 강조색2 5 6 2 3" xfId="17034"/>
    <cellStyle name="40% - 강조색2 5 6 2 4" xfId="17035"/>
    <cellStyle name="40% - 강조색2 5 6 2 5" xfId="17036"/>
    <cellStyle name="40% - 강조색2 5 6 3" xfId="17037"/>
    <cellStyle name="40% - 강조색2 5 6 4" xfId="17038"/>
    <cellStyle name="40% - 강조색2 5 6 5" xfId="17039"/>
    <cellStyle name="40% - 강조색2 5 6 6" xfId="17040"/>
    <cellStyle name="40% - 강조색2 5 7" xfId="17041"/>
    <cellStyle name="40% - 강조색2 5 7 2" xfId="17042"/>
    <cellStyle name="40% - 강조색2 5 7 3" xfId="17043"/>
    <cellStyle name="40% - 강조색2 5 7 4" xfId="17044"/>
    <cellStyle name="40% - 강조색2 5 7 5" xfId="17045"/>
    <cellStyle name="40% - 강조색2 5 8" xfId="17046"/>
    <cellStyle name="40% - 강조색2 5 9" xfId="17047"/>
    <cellStyle name="40% - 강조색2 6" xfId="17048"/>
    <cellStyle name="40% - 강조색2 6 10" xfId="17049"/>
    <cellStyle name="40% - 강조색2 6 11" xfId="17050"/>
    <cellStyle name="40% - 강조색2 6 2" xfId="17051"/>
    <cellStyle name="40% - 강조색2 6 2 10" xfId="17052"/>
    <cellStyle name="40% - 강조색2 6 2 2" xfId="17053"/>
    <cellStyle name="40% - 강조색2 6 2 2 2" xfId="17054"/>
    <cellStyle name="40% - 강조색2 6 2 2 2 2" xfId="17055"/>
    <cellStyle name="40% - 강조색2 6 2 2 2 2 2" xfId="17056"/>
    <cellStyle name="40% - 강조색2 6 2 2 2 2 2 2" xfId="17057"/>
    <cellStyle name="40% - 강조색2 6 2 2 2 2 2 3" xfId="17058"/>
    <cellStyle name="40% - 강조색2 6 2 2 2 2 2 4" xfId="17059"/>
    <cellStyle name="40% - 강조색2 6 2 2 2 2 2 5" xfId="17060"/>
    <cellStyle name="40% - 강조색2 6 2 2 2 2 3" xfId="17061"/>
    <cellStyle name="40% - 강조색2 6 2 2 2 2 4" xfId="17062"/>
    <cellStyle name="40% - 강조색2 6 2 2 2 2 5" xfId="17063"/>
    <cellStyle name="40% - 강조색2 6 2 2 2 2 6" xfId="17064"/>
    <cellStyle name="40% - 강조색2 6 2 2 2 3" xfId="17065"/>
    <cellStyle name="40% - 강조색2 6 2 2 2 3 2" xfId="17066"/>
    <cellStyle name="40% - 강조색2 6 2 2 2 3 2 2" xfId="17067"/>
    <cellStyle name="40% - 강조색2 6 2 2 2 3 2 3" xfId="17068"/>
    <cellStyle name="40% - 강조색2 6 2 2 2 3 2 4" xfId="17069"/>
    <cellStyle name="40% - 강조색2 6 2 2 2 3 2 5" xfId="17070"/>
    <cellStyle name="40% - 강조색2 6 2 2 2 3 3" xfId="17071"/>
    <cellStyle name="40% - 강조색2 6 2 2 2 3 4" xfId="17072"/>
    <cellStyle name="40% - 강조색2 6 2 2 2 3 5" xfId="17073"/>
    <cellStyle name="40% - 강조색2 6 2 2 2 3 6" xfId="17074"/>
    <cellStyle name="40% - 강조색2 6 2 2 2 4" xfId="17075"/>
    <cellStyle name="40% - 강조색2 6 2 2 2 4 2" xfId="17076"/>
    <cellStyle name="40% - 강조색2 6 2 2 2 4 3" xfId="17077"/>
    <cellStyle name="40% - 강조색2 6 2 2 2 4 4" xfId="17078"/>
    <cellStyle name="40% - 강조색2 6 2 2 2 4 5" xfId="17079"/>
    <cellStyle name="40% - 강조색2 6 2 2 2 5" xfId="17080"/>
    <cellStyle name="40% - 강조색2 6 2 2 2 6" xfId="17081"/>
    <cellStyle name="40% - 강조색2 6 2 2 2 7" xfId="17082"/>
    <cellStyle name="40% - 강조색2 6 2 2 2 8" xfId="17083"/>
    <cellStyle name="40% - 강조색2 6 2 2 3" xfId="17084"/>
    <cellStyle name="40% - 강조색2 6 2 2 3 2" xfId="17085"/>
    <cellStyle name="40% - 강조색2 6 2 2 3 2 2" xfId="17086"/>
    <cellStyle name="40% - 강조색2 6 2 2 3 2 3" xfId="17087"/>
    <cellStyle name="40% - 강조색2 6 2 2 3 2 4" xfId="17088"/>
    <cellStyle name="40% - 강조색2 6 2 2 3 2 5" xfId="17089"/>
    <cellStyle name="40% - 강조색2 6 2 2 3 3" xfId="17090"/>
    <cellStyle name="40% - 강조색2 6 2 2 3 4" xfId="17091"/>
    <cellStyle name="40% - 강조색2 6 2 2 3 5" xfId="17092"/>
    <cellStyle name="40% - 강조색2 6 2 2 3 6" xfId="17093"/>
    <cellStyle name="40% - 강조색2 6 2 2 4" xfId="17094"/>
    <cellStyle name="40% - 강조색2 6 2 2 4 2" xfId="17095"/>
    <cellStyle name="40% - 강조색2 6 2 2 4 2 2" xfId="17096"/>
    <cellStyle name="40% - 강조색2 6 2 2 4 2 3" xfId="17097"/>
    <cellStyle name="40% - 강조색2 6 2 2 4 2 4" xfId="17098"/>
    <cellStyle name="40% - 강조색2 6 2 2 4 2 5" xfId="17099"/>
    <cellStyle name="40% - 강조색2 6 2 2 4 3" xfId="17100"/>
    <cellStyle name="40% - 강조색2 6 2 2 4 4" xfId="17101"/>
    <cellStyle name="40% - 강조색2 6 2 2 4 5" xfId="17102"/>
    <cellStyle name="40% - 강조색2 6 2 2 4 6" xfId="17103"/>
    <cellStyle name="40% - 강조색2 6 2 2 5" xfId="17104"/>
    <cellStyle name="40% - 강조색2 6 2 2 5 2" xfId="17105"/>
    <cellStyle name="40% - 강조색2 6 2 2 5 3" xfId="17106"/>
    <cellStyle name="40% - 강조색2 6 2 2 5 4" xfId="17107"/>
    <cellStyle name="40% - 강조색2 6 2 2 5 5" xfId="17108"/>
    <cellStyle name="40% - 강조색2 6 2 2 6" xfId="17109"/>
    <cellStyle name="40% - 강조색2 6 2 2 7" xfId="17110"/>
    <cellStyle name="40% - 강조색2 6 2 2 8" xfId="17111"/>
    <cellStyle name="40% - 강조색2 6 2 2 9" xfId="17112"/>
    <cellStyle name="40% - 강조색2 6 2 3" xfId="17113"/>
    <cellStyle name="40% - 강조색2 6 2 3 2" xfId="17114"/>
    <cellStyle name="40% - 강조색2 6 2 3 2 2" xfId="17115"/>
    <cellStyle name="40% - 강조색2 6 2 3 2 2 2" xfId="17116"/>
    <cellStyle name="40% - 강조색2 6 2 3 2 2 3" xfId="17117"/>
    <cellStyle name="40% - 강조색2 6 2 3 2 2 4" xfId="17118"/>
    <cellStyle name="40% - 강조색2 6 2 3 2 2 5" xfId="17119"/>
    <cellStyle name="40% - 강조색2 6 2 3 2 3" xfId="17120"/>
    <cellStyle name="40% - 강조색2 6 2 3 2 4" xfId="17121"/>
    <cellStyle name="40% - 강조색2 6 2 3 2 5" xfId="17122"/>
    <cellStyle name="40% - 강조색2 6 2 3 2 6" xfId="17123"/>
    <cellStyle name="40% - 강조색2 6 2 3 3" xfId="17124"/>
    <cellStyle name="40% - 강조색2 6 2 3 3 2" xfId="17125"/>
    <cellStyle name="40% - 강조색2 6 2 3 3 2 2" xfId="17126"/>
    <cellStyle name="40% - 강조색2 6 2 3 3 2 3" xfId="17127"/>
    <cellStyle name="40% - 강조색2 6 2 3 3 2 4" xfId="17128"/>
    <cellStyle name="40% - 강조색2 6 2 3 3 2 5" xfId="17129"/>
    <cellStyle name="40% - 강조색2 6 2 3 3 3" xfId="17130"/>
    <cellStyle name="40% - 강조색2 6 2 3 3 4" xfId="17131"/>
    <cellStyle name="40% - 강조색2 6 2 3 3 5" xfId="17132"/>
    <cellStyle name="40% - 강조색2 6 2 3 3 6" xfId="17133"/>
    <cellStyle name="40% - 강조색2 6 2 3 4" xfId="17134"/>
    <cellStyle name="40% - 강조색2 6 2 3 4 2" xfId="17135"/>
    <cellStyle name="40% - 강조색2 6 2 3 4 3" xfId="17136"/>
    <cellStyle name="40% - 강조색2 6 2 3 4 4" xfId="17137"/>
    <cellStyle name="40% - 강조색2 6 2 3 4 5" xfId="17138"/>
    <cellStyle name="40% - 강조색2 6 2 3 5" xfId="17139"/>
    <cellStyle name="40% - 강조색2 6 2 3 6" xfId="17140"/>
    <cellStyle name="40% - 강조색2 6 2 3 7" xfId="17141"/>
    <cellStyle name="40% - 강조색2 6 2 3 8" xfId="17142"/>
    <cellStyle name="40% - 강조색2 6 2 4" xfId="17143"/>
    <cellStyle name="40% - 강조색2 6 2 4 2" xfId="17144"/>
    <cellStyle name="40% - 강조색2 6 2 4 2 2" xfId="17145"/>
    <cellStyle name="40% - 강조색2 6 2 4 2 3" xfId="17146"/>
    <cellStyle name="40% - 강조색2 6 2 4 2 4" xfId="17147"/>
    <cellStyle name="40% - 강조색2 6 2 4 2 5" xfId="17148"/>
    <cellStyle name="40% - 강조색2 6 2 4 3" xfId="17149"/>
    <cellStyle name="40% - 강조색2 6 2 4 4" xfId="17150"/>
    <cellStyle name="40% - 강조색2 6 2 4 5" xfId="17151"/>
    <cellStyle name="40% - 강조색2 6 2 4 6" xfId="17152"/>
    <cellStyle name="40% - 강조색2 6 2 5" xfId="17153"/>
    <cellStyle name="40% - 강조색2 6 2 5 2" xfId="17154"/>
    <cellStyle name="40% - 강조색2 6 2 5 2 2" xfId="17155"/>
    <cellStyle name="40% - 강조색2 6 2 5 2 3" xfId="17156"/>
    <cellStyle name="40% - 강조색2 6 2 5 2 4" xfId="17157"/>
    <cellStyle name="40% - 강조색2 6 2 5 2 5" xfId="17158"/>
    <cellStyle name="40% - 강조색2 6 2 5 3" xfId="17159"/>
    <cellStyle name="40% - 강조색2 6 2 5 4" xfId="17160"/>
    <cellStyle name="40% - 강조색2 6 2 5 5" xfId="17161"/>
    <cellStyle name="40% - 강조색2 6 2 5 6" xfId="17162"/>
    <cellStyle name="40% - 강조색2 6 2 6" xfId="17163"/>
    <cellStyle name="40% - 강조색2 6 2 6 2" xfId="17164"/>
    <cellStyle name="40% - 강조색2 6 2 6 3" xfId="17165"/>
    <cellStyle name="40% - 강조색2 6 2 6 4" xfId="17166"/>
    <cellStyle name="40% - 강조색2 6 2 6 5" xfId="17167"/>
    <cellStyle name="40% - 강조색2 6 2 7" xfId="17168"/>
    <cellStyle name="40% - 강조색2 6 2 8" xfId="17169"/>
    <cellStyle name="40% - 강조색2 6 2 9" xfId="17170"/>
    <cellStyle name="40% - 강조색2 6 3" xfId="17171"/>
    <cellStyle name="40% - 강조색2 6 3 2" xfId="17172"/>
    <cellStyle name="40% - 강조색2 6 3 2 2" xfId="17173"/>
    <cellStyle name="40% - 강조색2 6 3 2 2 2" xfId="17174"/>
    <cellStyle name="40% - 강조색2 6 3 2 2 2 2" xfId="17175"/>
    <cellStyle name="40% - 강조색2 6 3 2 2 2 3" xfId="17176"/>
    <cellStyle name="40% - 강조색2 6 3 2 2 2 4" xfId="17177"/>
    <cellStyle name="40% - 강조색2 6 3 2 2 2 5" xfId="17178"/>
    <cellStyle name="40% - 강조색2 6 3 2 2 3" xfId="17179"/>
    <cellStyle name="40% - 강조색2 6 3 2 2 4" xfId="17180"/>
    <cellStyle name="40% - 강조색2 6 3 2 2 5" xfId="17181"/>
    <cellStyle name="40% - 강조색2 6 3 2 2 6" xfId="17182"/>
    <cellStyle name="40% - 강조색2 6 3 2 3" xfId="17183"/>
    <cellStyle name="40% - 강조색2 6 3 2 3 2" xfId="17184"/>
    <cellStyle name="40% - 강조색2 6 3 2 3 2 2" xfId="17185"/>
    <cellStyle name="40% - 강조색2 6 3 2 3 2 3" xfId="17186"/>
    <cellStyle name="40% - 강조색2 6 3 2 3 2 4" xfId="17187"/>
    <cellStyle name="40% - 강조색2 6 3 2 3 2 5" xfId="17188"/>
    <cellStyle name="40% - 강조색2 6 3 2 3 3" xfId="17189"/>
    <cellStyle name="40% - 강조색2 6 3 2 3 4" xfId="17190"/>
    <cellStyle name="40% - 강조색2 6 3 2 3 5" xfId="17191"/>
    <cellStyle name="40% - 강조색2 6 3 2 3 6" xfId="17192"/>
    <cellStyle name="40% - 강조색2 6 3 2 4" xfId="17193"/>
    <cellStyle name="40% - 강조색2 6 3 2 4 2" xfId="17194"/>
    <cellStyle name="40% - 강조색2 6 3 2 4 3" xfId="17195"/>
    <cellStyle name="40% - 강조색2 6 3 2 4 4" xfId="17196"/>
    <cellStyle name="40% - 강조색2 6 3 2 4 5" xfId="17197"/>
    <cellStyle name="40% - 강조색2 6 3 2 5" xfId="17198"/>
    <cellStyle name="40% - 강조색2 6 3 2 6" xfId="17199"/>
    <cellStyle name="40% - 강조색2 6 3 2 7" xfId="17200"/>
    <cellStyle name="40% - 강조색2 6 3 2 8" xfId="17201"/>
    <cellStyle name="40% - 강조색2 6 3 3" xfId="17202"/>
    <cellStyle name="40% - 강조색2 6 3 3 2" xfId="17203"/>
    <cellStyle name="40% - 강조색2 6 3 3 2 2" xfId="17204"/>
    <cellStyle name="40% - 강조색2 6 3 3 2 3" xfId="17205"/>
    <cellStyle name="40% - 강조색2 6 3 3 2 4" xfId="17206"/>
    <cellStyle name="40% - 강조색2 6 3 3 2 5" xfId="17207"/>
    <cellStyle name="40% - 강조색2 6 3 3 3" xfId="17208"/>
    <cellStyle name="40% - 강조색2 6 3 3 4" xfId="17209"/>
    <cellStyle name="40% - 강조색2 6 3 3 5" xfId="17210"/>
    <cellStyle name="40% - 강조색2 6 3 3 6" xfId="17211"/>
    <cellStyle name="40% - 강조색2 6 3 4" xfId="17212"/>
    <cellStyle name="40% - 강조색2 6 3 4 2" xfId="17213"/>
    <cellStyle name="40% - 강조색2 6 3 4 2 2" xfId="17214"/>
    <cellStyle name="40% - 강조색2 6 3 4 2 3" xfId="17215"/>
    <cellStyle name="40% - 강조색2 6 3 4 2 4" xfId="17216"/>
    <cellStyle name="40% - 강조색2 6 3 4 2 5" xfId="17217"/>
    <cellStyle name="40% - 강조색2 6 3 4 3" xfId="17218"/>
    <cellStyle name="40% - 강조색2 6 3 4 4" xfId="17219"/>
    <cellStyle name="40% - 강조색2 6 3 4 5" xfId="17220"/>
    <cellStyle name="40% - 강조색2 6 3 4 6" xfId="17221"/>
    <cellStyle name="40% - 강조색2 6 3 5" xfId="17222"/>
    <cellStyle name="40% - 강조색2 6 3 5 2" xfId="17223"/>
    <cellStyle name="40% - 강조색2 6 3 5 3" xfId="17224"/>
    <cellStyle name="40% - 강조색2 6 3 5 4" xfId="17225"/>
    <cellStyle name="40% - 강조색2 6 3 5 5" xfId="17226"/>
    <cellStyle name="40% - 강조색2 6 3 6" xfId="17227"/>
    <cellStyle name="40% - 강조색2 6 3 7" xfId="17228"/>
    <cellStyle name="40% - 강조색2 6 3 8" xfId="17229"/>
    <cellStyle name="40% - 강조색2 6 3 9" xfId="17230"/>
    <cellStyle name="40% - 강조색2 6 4" xfId="17231"/>
    <cellStyle name="40% - 강조색2 6 4 2" xfId="17232"/>
    <cellStyle name="40% - 강조색2 6 4 2 2" xfId="17233"/>
    <cellStyle name="40% - 강조색2 6 4 2 2 2" xfId="17234"/>
    <cellStyle name="40% - 강조색2 6 4 2 2 3" xfId="17235"/>
    <cellStyle name="40% - 강조색2 6 4 2 2 4" xfId="17236"/>
    <cellStyle name="40% - 강조색2 6 4 2 2 5" xfId="17237"/>
    <cellStyle name="40% - 강조색2 6 4 2 3" xfId="17238"/>
    <cellStyle name="40% - 강조색2 6 4 2 4" xfId="17239"/>
    <cellStyle name="40% - 강조색2 6 4 2 5" xfId="17240"/>
    <cellStyle name="40% - 강조색2 6 4 2 6" xfId="17241"/>
    <cellStyle name="40% - 강조색2 6 4 3" xfId="17242"/>
    <cellStyle name="40% - 강조색2 6 4 3 2" xfId="17243"/>
    <cellStyle name="40% - 강조색2 6 4 3 2 2" xfId="17244"/>
    <cellStyle name="40% - 강조색2 6 4 3 2 3" xfId="17245"/>
    <cellStyle name="40% - 강조색2 6 4 3 2 4" xfId="17246"/>
    <cellStyle name="40% - 강조색2 6 4 3 2 5" xfId="17247"/>
    <cellStyle name="40% - 강조색2 6 4 3 3" xfId="17248"/>
    <cellStyle name="40% - 강조색2 6 4 3 4" xfId="17249"/>
    <cellStyle name="40% - 강조색2 6 4 3 5" xfId="17250"/>
    <cellStyle name="40% - 강조색2 6 4 3 6" xfId="17251"/>
    <cellStyle name="40% - 강조색2 6 4 4" xfId="17252"/>
    <cellStyle name="40% - 강조색2 6 4 4 2" xfId="17253"/>
    <cellStyle name="40% - 강조색2 6 4 4 3" xfId="17254"/>
    <cellStyle name="40% - 강조색2 6 4 4 4" xfId="17255"/>
    <cellStyle name="40% - 강조색2 6 4 4 5" xfId="17256"/>
    <cellStyle name="40% - 강조색2 6 4 5" xfId="17257"/>
    <cellStyle name="40% - 강조색2 6 4 6" xfId="17258"/>
    <cellStyle name="40% - 강조색2 6 4 7" xfId="17259"/>
    <cellStyle name="40% - 강조색2 6 4 8" xfId="17260"/>
    <cellStyle name="40% - 강조색2 6 5" xfId="17261"/>
    <cellStyle name="40% - 강조색2 6 5 2" xfId="17262"/>
    <cellStyle name="40% - 강조색2 6 5 2 2" xfId="17263"/>
    <cellStyle name="40% - 강조색2 6 5 2 2 2" xfId="17264"/>
    <cellStyle name="40% - 강조색2 6 5 2 2 3" xfId="17265"/>
    <cellStyle name="40% - 강조색2 6 5 2 2 4" xfId="17266"/>
    <cellStyle name="40% - 강조색2 6 5 2 2 5" xfId="17267"/>
    <cellStyle name="40% - 강조색2 6 5 2 3" xfId="17268"/>
    <cellStyle name="40% - 강조색2 6 5 2 4" xfId="17269"/>
    <cellStyle name="40% - 강조색2 6 5 2 5" xfId="17270"/>
    <cellStyle name="40% - 강조색2 6 5 2 6" xfId="17271"/>
    <cellStyle name="40% - 강조색2 6 5 3" xfId="17272"/>
    <cellStyle name="40% - 강조색2 6 5 3 2" xfId="17273"/>
    <cellStyle name="40% - 강조색2 6 5 3 3" xfId="17274"/>
    <cellStyle name="40% - 강조색2 6 5 3 4" xfId="17275"/>
    <cellStyle name="40% - 강조색2 6 5 3 5" xfId="17276"/>
    <cellStyle name="40% - 강조색2 6 5 4" xfId="17277"/>
    <cellStyle name="40% - 강조색2 6 5 5" xfId="17278"/>
    <cellStyle name="40% - 강조색2 6 5 6" xfId="17279"/>
    <cellStyle name="40% - 강조색2 6 5 7" xfId="17280"/>
    <cellStyle name="40% - 강조색2 6 6" xfId="17281"/>
    <cellStyle name="40% - 강조색2 6 6 2" xfId="17282"/>
    <cellStyle name="40% - 강조색2 6 6 2 2" xfId="17283"/>
    <cellStyle name="40% - 강조색2 6 6 2 3" xfId="17284"/>
    <cellStyle name="40% - 강조색2 6 6 2 4" xfId="17285"/>
    <cellStyle name="40% - 강조색2 6 6 2 5" xfId="17286"/>
    <cellStyle name="40% - 강조색2 6 6 3" xfId="17287"/>
    <cellStyle name="40% - 강조색2 6 6 4" xfId="17288"/>
    <cellStyle name="40% - 강조색2 6 6 5" xfId="17289"/>
    <cellStyle name="40% - 강조색2 6 6 6" xfId="17290"/>
    <cellStyle name="40% - 강조색2 6 7" xfId="17291"/>
    <cellStyle name="40% - 강조색2 6 7 2" xfId="17292"/>
    <cellStyle name="40% - 강조색2 6 7 3" xfId="17293"/>
    <cellStyle name="40% - 강조색2 6 7 4" xfId="17294"/>
    <cellStyle name="40% - 강조색2 6 7 5" xfId="17295"/>
    <cellStyle name="40% - 강조색2 6 8" xfId="17296"/>
    <cellStyle name="40% - 강조색2 6 9" xfId="17297"/>
    <cellStyle name="40% - 강조색2 7" xfId="17298"/>
    <cellStyle name="40% - 강조색2 7 10" xfId="17299"/>
    <cellStyle name="40% - 강조색2 7 2" xfId="17300"/>
    <cellStyle name="40% - 강조색2 7 2 2" xfId="17301"/>
    <cellStyle name="40% - 강조색2 7 2 2 2" xfId="17302"/>
    <cellStyle name="40% - 강조색2 7 2 2 2 2" xfId="17303"/>
    <cellStyle name="40% - 강조색2 7 2 2 2 2 2" xfId="17304"/>
    <cellStyle name="40% - 강조색2 7 2 2 2 2 3" xfId="17305"/>
    <cellStyle name="40% - 강조색2 7 2 2 2 2 4" xfId="17306"/>
    <cellStyle name="40% - 강조색2 7 2 2 2 2 5" xfId="17307"/>
    <cellStyle name="40% - 강조색2 7 2 2 2 3" xfId="17308"/>
    <cellStyle name="40% - 강조색2 7 2 2 2 4" xfId="17309"/>
    <cellStyle name="40% - 강조색2 7 2 2 2 5" xfId="17310"/>
    <cellStyle name="40% - 강조색2 7 2 2 2 6" xfId="17311"/>
    <cellStyle name="40% - 강조색2 7 2 2 3" xfId="17312"/>
    <cellStyle name="40% - 강조색2 7 2 2 3 2" xfId="17313"/>
    <cellStyle name="40% - 강조색2 7 2 2 3 2 2" xfId="17314"/>
    <cellStyle name="40% - 강조색2 7 2 2 3 2 3" xfId="17315"/>
    <cellStyle name="40% - 강조색2 7 2 2 3 2 4" xfId="17316"/>
    <cellStyle name="40% - 강조색2 7 2 2 3 2 5" xfId="17317"/>
    <cellStyle name="40% - 강조색2 7 2 2 3 3" xfId="17318"/>
    <cellStyle name="40% - 강조색2 7 2 2 3 4" xfId="17319"/>
    <cellStyle name="40% - 강조색2 7 2 2 3 5" xfId="17320"/>
    <cellStyle name="40% - 강조색2 7 2 2 3 6" xfId="17321"/>
    <cellStyle name="40% - 강조색2 7 2 2 4" xfId="17322"/>
    <cellStyle name="40% - 강조색2 7 2 2 4 2" xfId="17323"/>
    <cellStyle name="40% - 강조색2 7 2 2 4 3" xfId="17324"/>
    <cellStyle name="40% - 강조색2 7 2 2 4 4" xfId="17325"/>
    <cellStyle name="40% - 강조색2 7 2 2 4 5" xfId="17326"/>
    <cellStyle name="40% - 강조색2 7 2 2 5" xfId="17327"/>
    <cellStyle name="40% - 강조색2 7 2 2 6" xfId="17328"/>
    <cellStyle name="40% - 강조색2 7 2 2 7" xfId="17329"/>
    <cellStyle name="40% - 강조색2 7 2 2 8" xfId="17330"/>
    <cellStyle name="40% - 강조색2 7 2 3" xfId="17331"/>
    <cellStyle name="40% - 강조색2 7 2 3 2" xfId="17332"/>
    <cellStyle name="40% - 강조색2 7 2 3 2 2" xfId="17333"/>
    <cellStyle name="40% - 강조색2 7 2 3 2 3" xfId="17334"/>
    <cellStyle name="40% - 강조색2 7 2 3 2 4" xfId="17335"/>
    <cellStyle name="40% - 강조색2 7 2 3 2 5" xfId="17336"/>
    <cellStyle name="40% - 강조색2 7 2 3 3" xfId="17337"/>
    <cellStyle name="40% - 강조색2 7 2 3 4" xfId="17338"/>
    <cellStyle name="40% - 강조색2 7 2 3 5" xfId="17339"/>
    <cellStyle name="40% - 강조색2 7 2 3 6" xfId="17340"/>
    <cellStyle name="40% - 강조색2 7 2 4" xfId="17341"/>
    <cellStyle name="40% - 강조색2 7 2 4 2" xfId="17342"/>
    <cellStyle name="40% - 강조색2 7 2 4 2 2" xfId="17343"/>
    <cellStyle name="40% - 강조색2 7 2 4 2 3" xfId="17344"/>
    <cellStyle name="40% - 강조색2 7 2 4 2 4" xfId="17345"/>
    <cellStyle name="40% - 강조색2 7 2 4 2 5" xfId="17346"/>
    <cellStyle name="40% - 강조색2 7 2 4 3" xfId="17347"/>
    <cellStyle name="40% - 강조색2 7 2 4 4" xfId="17348"/>
    <cellStyle name="40% - 강조색2 7 2 4 5" xfId="17349"/>
    <cellStyle name="40% - 강조색2 7 2 4 6" xfId="17350"/>
    <cellStyle name="40% - 강조색2 7 2 5" xfId="17351"/>
    <cellStyle name="40% - 강조색2 7 2 5 2" xfId="17352"/>
    <cellStyle name="40% - 강조색2 7 2 5 3" xfId="17353"/>
    <cellStyle name="40% - 강조색2 7 2 5 4" xfId="17354"/>
    <cellStyle name="40% - 강조색2 7 2 5 5" xfId="17355"/>
    <cellStyle name="40% - 강조색2 7 2 6" xfId="17356"/>
    <cellStyle name="40% - 강조색2 7 2 7" xfId="17357"/>
    <cellStyle name="40% - 강조색2 7 2 8" xfId="17358"/>
    <cellStyle name="40% - 강조색2 7 2 9" xfId="17359"/>
    <cellStyle name="40% - 강조색2 7 3" xfId="17360"/>
    <cellStyle name="40% - 강조색2 7 3 2" xfId="17361"/>
    <cellStyle name="40% - 강조색2 7 3 2 2" xfId="17362"/>
    <cellStyle name="40% - 강조색2 7 3 2 2 2" xfId="17363"/>
    <cellStyle name="40% - 강조색2 7 3 2 2 3" xfId="17364"/>
    <cellStyle name="40% - 강조색2 7 3 2 2 4" xfId="17365"/>
    <cellStyle name="40% - 강조색2 7 3 2 2 5" xfId="17366"/>
    <cellStyle name="40% - 강조색2 7 3 2 3" xfId="17367"/>
    <cellStyle name="40% - 강조색2 7 3 2 4" xfId="17368"/>
    <cellStyle name="40% - 강조색2 7 3 2 5" xfId="17369"/>
    <cellStyle name="40% - 강조색2 7 3 2 6" xfId="17370"/>
    <cellStyle name="40% - 강조색2 7 3 3" xfId="17371"/>
    <cellStyle name="40% - 강조색2 7 3 3 2" xfId="17372"/>
    <cellStyle name="40% - 강조색2 7 3 3 2 2" xfId="17373"/>
    <cellStyle name="40% - 강조색2 7 3 3 2 3" xfId="17374"/>
    <cellStyle name="40% - 강조색2 7 3 3 2 4" xfId="17375"/>
    <cellStyle name="40% - 강조색2 7 3 3 2 5" xfId="17376"/>
    <cellStyle name="40% - 강조색2 7 3 3 3" xfId="17377"/>
    <cellStyle name="40% - 강조색2 7 3 3 4" xfId="17378"/>
    <cellStyle name="40% - 강조색2 7 3 3 5" xfId="17379"/>
    <cellStyle name="40% - 강조색2 7 3 3 6" xfId="17380"/>
    <cellStyle name="40% - 강조색2 7 3 4" xfId="17381"/>
    <cellStyle name="40% - 강조색2 7 3 4 2" xfId="17382"/>
    <cellStyle name="40% - 강조색2 7 3 4 3" xfId="17383"/>
    <cellStyle name="40% - 강조색2 7 3 4 4" xfId="17384"/>
    <cellStyle name="40% - 강조색2 7 3 4 5" xfId="17385"/>
    <cellStyle name="40% - 강조색2 7 3 5" xfId="17386"/>
    <cellStyle name="40% - 강조색2 7 3 6" xfId="17387"/>
    <cellStyle name="40% - 강조색2 7 3 7" xfId="17388"/>
    <cellStyle name="40% - 강조색2 7 3 8" xfId="17389"/>
    <cellStyle name="40% - 강조색2 7 4" xfId="17390"/>
    <cellStyle name="40% - 강조색2 7 4 2" xfId="17391"/>
    <cellStyle name="40% - 강조색2 7 4 2 2" xfId="17392"/>
    <cellStyle name="40% - 강조색2 7 4 2 3" xfId="17393"/>
    <cellStyle name="40% - 강조색2 7 4 2 4" xfId="17394"/>
    <cellStyle name="40% - 강조색2 7 4 2 5" xfId="17395"/>
    <cellStyle name="40% - 강조색2 7 4 3" xfId="17396"/>
    <cellStyle name="40% - 강조색2 7 4 4" xfId="17397"/>
    <cellStyle name="40% - 강조색2 7 4 5" xfId="17398"/>
    <cellStyle name="40% - 강조색2 7 4 6" xfId="17399"/>
    <cellStyle name="40% - 강조색2 7 5" xfId="17400"/>
    <cellStyle name="40% - 강조색2 7 5 2" xfId="17401"/>
    <cellStyle name="40% - 강조색2 7 5 2 2" xfId="17402"/>
    <cellStyle name="40% - 강조색2 7 5 2 3" xfId="17403"/>
    <cellStyle name="40% - 강조색2 7 5 2 4" xfId="17404"/>
    <cellStyle name="40% - 강조색2 7 5 2 5" xfId="17405"/>
    <cellStyle name="40% - 강조색2 7 5 3" xfId="17406"/>
    <cellStyle name="40% - 강조색2 7 5 4" xfId="17407"/>
    <cellStyle name="40% - 강조색2 7 5 5" xfId="17408"/>
    <cellStyle name="40% - 강조색2 7 5 6" xfId="17409"/>
    <cellStyle name="40% - 강조색2 7 6" xfId="17410"/>
    <cellStyle name="40% - 강조색2 7 6 2" xfId="17411"/>
    <cellStyle name="40% - 강조색2 7 6 3" xfId="17412"/>
    <cellStyle name="40% - 강조색2 7 6 4" xfId="17413"/>
    <cellStyle name="40% - 강조색2 7 6 5" xfId="17414"/>
    <cellStyle name="40% - 강조색2 7 7" xfId="17415"/>
    <cellStyle name="40% - 강조색2 7 8" xfId="17416"/>
    <cellStyle name="40% - 강조색2 7 9" xfId="17417"/>
    <cellStyle name="40% - 강조색2 8" xfId="17418"/>
    <cellStyle name="40% - 강조색2 8 2" xfId="17419"/>
    <cellStyle name="40% - 강조색2 8 2 2" xfId="17420"/>
    <cellStyle name="40% - 강조색2 8 2 2 2" xfId="17421"/>
    <cellStyle name="40% - 강조색2 8 2 2 2 2" xfId="17422"/>
    <cellStyle name="40% - 강조색2 8 2 2 2 3" xfId="17423"/>
    <cellStyle name="40% - 강조색2 8 2 2 2 4" xfId="17424"/>
    <cellStyle name="40% - 강조색2 8 2 2 2 5" xfId="17425"/>
    <cellStyle name="40% - 강조색2 8 2 2 3" xfId="17426"/>
    <cellStyle name="40% - 강조색2 8 2 2 4" xfId="17427"/>
    <cellStyle name="40% - 강조색2 8 2 2 5" xfId="17428"/>
    <cellStyle name="40% - 강조색2 8 2 2 6" xfId="17429"/>
    <cellStyle name="40% - 강조색2 8 2 3" xfId="17430"/>
    <cellStyle name="40% - 강조색2 8 2 3 2" xfId="17431"/>
    <cellStyle name="40% - 강조색2 8 2 3 2 2" xfId="17432"/>
    <cellStyle name="40% - 강조색2 8 2 3 2 3" xfId="17433"/>
    <cellStyle name="40% - 강조색2 8 2 3 2 4" xfId="17434"/>
    <cellStyle name="40% - 강조색2 8 2 3 2 5" xfId="17435"/>
    <cellStyle name="40% - 강조색2 8 2 3 3" xfId="17436"/>
    <cellStyle name="40% - 강조색2 8 2 3 4" xfId="17437"/>
    <cellStyle name="40% - 강조색2 8 2 3 5" xfId="17438"/>
    <cellStyle name="40% - 강조색2 8 2 3 6" xfId="17439"/>
    <cellStyle name="40% - 강조색2 8 2 4" xfId="17440"/>
    <cellStyle name="40% - 강조색2 8 2 4 2" xfId="17441"/>
    <cellStyle name="40% - 강조색2 8 2 4 3" xfId="17442"/>
    <cellStyle name="40% - 강조색2 8 2 4 4" xfId="17443"/>
    <cellStyle name="40% - 강조색2 8 2 4 5" xfId="17444"/>
    <cellStyle name="40% - 강조색2 8 2 5" xfId="17445"/>
    <cellStyle name="40% - 강조색2 8 2 6" xfId="17446"/>
    <cellStyle name="40% - 강조색2 8 2 7" xfId="17447"/>
    <cellStyle name="40% - 강조색2 8 2 8" xfId="17448"/>
    <cellStyle name="40% - 강조색2 8 3" xfId="17449"/>
    <cellStyle name="40% - 강조색2 8 3 2" xfId="17450"/>
    <cellStyle name="40% - 강조색2 8 3 2 2" xfId="17451"/>
    <cellStyle name="40% - 강조색2 8 3 2 3" xfId="17452"/>
    <cellStyle name="40% - 강조색2 8 3 2 4" xfId="17453"/>
    <cellStyle name="40% - 강조색2 8 3 2 5" xfId="17454"/>
    <cellStyle name="40% - 강조색2 8 3 3" xfId="17455"/>
    <cellStyle name="40% - 강조색2 8 3 4" xfId="17456"/>
    <cellStyle name="40% - 강조색2 8 3 5" xfId="17457"/>
    <cellStyle name="40% - 강조색2 8 3 6" xfId="17458"/>
    <cellStyle name="40% - 강조색2 8 4" xfId="17459"/>
    <cellStyle name="40% - 강조색2 8 4 2" xfId="17460"/>
    <cellStyle name="40% - 강조색2 8 4 2 2" xfId="17461"/>
    <cellStyle name="40% - 강조색2 8 4 2 3" xfId="17462"/>
    <cellStyle name="40% - 강조색2 8 4 2 4" xfId="17463"/>
    <cellStyle name="40% - 강조색2 8 4 2 5" xfId="17464"/>
    <cellStyle name="40% - 강조색2 8 4 3" xfId="17465"/>
    <cellStyle name="40% - 강조색2 8 4 4" xfId="17466"/>
    <cellStyle name="40% - 강조색2 8 4 5" xfId="17467"/>
    <cellStyle name="40% - 강조색2 8 4 6" xfId="17468"/>
    <cellStyle name="40% - 강조색2 8 5" xfId="17469"/>
    <cellStyle name="40% - 강조색2 8 5 2" xfId="17470"/>
    <cellStyle name="40% - 강조색2 8 5 3" xfId="17471"/>
    <cellStyle name="40% - 강조색2 8 5 4" xfId="17472"/>
    <cellStyle name="40% - 강조색2 8 5 5" xfId="17473"/>
    <cellStyle name="40% - 강조색2 8 6" xfId="17474"/>
    <cellStyle name="40% - 강조색2 8 7" xfId="17475"/>
    <cellStyle name="40% - 강조색2 8 8" xfId="17476"/>
    <cellStyle name="40% - 강조색2 8 9" xfId="17477"/>
    <cellStyle name="40% - 강조색2 9" xfId="17478"/>
    <cellStyle name="40% - 강조색2 9 2" xfId="17479"/>
    <cellStyle name="40% - 강조색2 9 2 2" xfId="17480"/>
    <cellStyle name="40% - 강조색2 9 2 2 2" xfId="17481"/>
    <cellStyle name="40% - 강조색2 9 2 2 2 2" xfId="17482"/>
    <cellStyle name="40% - 강조색2 9 2 2 2 3" xfId="17483"/>
    <cellStyle name="40% - 강조색2 9 2 2 2 4" xfId="17484"/>
    <cellStyle name="40% - 강조색2 9 2 2 2 5" xfId="17485"/>
    <cellStyle name="40% - 강조색2 9 2 2 3" xfId="17486"/>
    <cellStyle name="40% - 강조색2 9 2 2 4" xfId="17487"/>
    <cellStyle name="40% - 강조색2 9 2 2 5" xfId="17488"/>
    <cellStyle name="40% - 강조색2 9 2 2 6" xfId="17489"/>
    <cellStyle name="40% - 강조색2 9 2 3" xfId="17490"/>
    <cellStyle name="40% - 강조색2 9 2 3 2" xfId="17491"/>
    <cellStyle name="40% - 강조색2 9 2 3 2 2" xfId="17492"/>
    <cellStyle name="40% - 강조색2 9 2 3 2 3" xfId="17493"/>
    <cellStyle name="40% - 강조색2 9 2 3 2 4" xfId="17494"/>
    <cellStyle name="40% - 강조색2 9 2 3 2 5" xfId="17495"/>
    <cellStyle name="40% - 강조색2 9 2 3 3" xfId="17496"/>
    <cellStyle name="40% - 강조색2 9 2 3 4" xfId="17497"/>
    <cellStyle name="40% - 강조색2 9 2 3 5" xfId="17498"/>
    <cellStyle name="40% - 강조색2 9 2 3 6" xfId="17499"/>
    <cellStyle name="40% - 강조색2 9 2 4" xfId="17500"/>
    <cellStyle name="40% - 강조색2 9 2 4 2" xfId="17501"/>
    <cellStyle name="40% - 강조색2 9 2 4 3" xfId="17502"/>
    <cellStyle name="40% - 강조색2 9 2 4 4" xfId="17503"/>
    <cellStyle name="40% - 강조색2 9 2 4 5" xfId="17504"/>
    <cellStyle name="40% - 강조색2 9 2 5" xfId="17505"/>
    <cellStyle name="40% - 강조색2 9 2 6" xfId="17506"/>
    <cellStyle name="40% - 강조색2 9 2 7" xfId="17507"/>
    <cellStyle name="40% - 강조색2 9 2 8" xfId="17508"/>
    <cellStyle name="40% - 강조색2 9 3" xfId="17509"/>
    <cellStyle name="40% - 강조색2 9 3 2" xfId="17510"/>
    <cellStyle name="40% - 강조색2 9 3 2 2" xfId="17511"/>
    <cellStyle name="40% - 강조색2 9 3 2 3" xfId="17512"/>
    <cellStyle name="40% - 강조색2 9 3 2 4" xfId="17513"/>
    <cellStyle name="40% - 강조색2 9 3 2 5" xfId="17514"/>
    <cellStyle name="40% - 강조색2 9 3 3" xfId="17515"/>
    <cellStyle name="40% - 강조색2 9 3 4" xfId="17516"/>
    <cellStyle name="40% - 강조색2 9 3 5" xfId="17517"/>
    <cellStyle name="40% - 강조색2 9 3 6" xfId="17518"/>
    <cellStyle name="40% - 강조색2 9 4" xfId="17519"/>
    <cellStyle name="40% - 강조색2 9 4 2" xfId="17520"/>
    <cellStyle name="40% - 강조색2 9 4 2 2" xfId="17521"/>
    <cellStyle name="40% - 강조색2 9 4 2 3" xfId="17522"/>
    <cellStyle name="40% - 강조색2 9 4 2 4" xfId="17523"/>
    <cellStyle name="40% - 강조색2 9 4 2 5" xfId="17524"/>
    <cellStyle name="40% - 강조색2 9 4 3" xfId="17525"/>
    <cellStyle name="40% - 강조색2 9 4 4" xfId="17526"/>
    <cellStyle name="40% - 강조색2 9 4 5" xfId="17527"/>
    <cellStyle name="40% - 강조색2 9 4 6" xfId="17528"/>
    <cellStyle name="40% - 강조색2 9 5" xfId="17529"/>
    <cellStyle name="40% - 강조색2 9 5 2" xfId="17530"/>
    <cellStyle name="40% - 강조색2 9 5 3" xfId="17531"/>
    <cellStyle name="40% - 강조색2 9 5 4" xfId="17532"/>
    <cellStyle name="40% - 강조색2 9 5 5" xfId="17533"/>
    <cellStyle name="40% - 강조색2 9 6" xfId="17534"/>
    <cellStyle name="40% - 강조색2 9 7" xfId="17535"/>
    <cellStyle name="40% - 강조색2 9 8" xfId="17536"/>
    <cellStyle name="40% - 강조색2 9 9" xfId="17537"/>
    <cellStyle name="40% - 강조색3 10" xfId="17538"/>
    <cellStyle name="40% - 강조색3 10 2" xfId="17539"/>
    <cellStyle name="40% - 강조색3 10 2 2" xfId="17540"/>
    <cellStyle name="40% - 강조색3 10 2 2 2" xfId="17541"/>
    <cellStyle name="40% - 강조색3 10 2 2 3" xfId="17542"/>
    <cellStyle name="40% - 강조색3 10 2 2 4" xfId="17543"/>
    <cellStyle name="40% - 강조색3 10 2 2 5" xfId="17544"/>
    <cellStyle name="40% - 강조색3 10 2 3" xfId="17545"/>
    <cellStyle name="40% - 강조색3 10 2 4" xfId="17546"/>
    <cellStyle name="40% - 강조색3 10 2 5" xfId="17547"/>
    <cellStyle name="40% - 강조색3 10 2 6" xfId="17548"/>
    <cellStyle name="40% - 강조색3 10 3" xfId="17549"/>
    <cellStyle name="40% - 강조색3 10 3 2" xfId="17550"/>
    <cellStyle name="40% - 강조색3 10 3 2 2" xfId="17551"/>
    <cellStyle name="40% - 강조색3 10 3 2 3" xfId="17552"/>
    <cellStyle name="40% - 강조색3 10 3 2 4" xfId="17553"/>
    <cellStyle name="40% - 강조색3 10 3 2 5" xfId="17554"/>
    <cellStyle name="40% - 강조색3 10 3 3" xfId="17555"/>
    <cellStyle name="40% - 강조색3 10 3 4" xfId="17556"/>
    <cellStyle name="40% - 강조색3 10 3 5" xfId="17557"/>
    <cellStyle name="40% - 강조색3 10 3 6" xfId="17558"/>
    <cellStyle name="40% - 강조색3 10 4" xfId="17559"/>
    <cellStyle name="40% - 강조색3 10 4 2" xfId="17560"/>
    <cellStyle name="40% - 강조색3 10 4 3" xfId="17561"/>
    <cellStyle name="40% - 강조색3 10 4 4" xfId="17562"/>
    <cellStyle name="40% - 강조색3 10 4 5" xfId="17563"/>
    <cellStyle name="40% - 강조색3 10 5" xfId="17564"/>
    <cellStyle name="40% - 강조색3 10 6" xfId="17565"/>
    <cellStyle name="40% - 강조색3 10 7" xfId="17566"/>
    <cellStyle name="40% - 강조색3 10 8" xfId="17567"/>
    <cellStyle name="40% - 강조색3 11" xfId="17568"/>
    <cellStyle name="40% - 강조색3 11 2" xfId="17569"/>
    <cellStyle name="40% - 강조색3 11 2 2" xfId="17570"/>
    <cellStyle name="40% - 강조색3 11 2 2 2" xfId="17571"/>
    <cellStyle name="40% - 강조색3 11 2 2 3" xfId="17572"/>
    <cellStyle name="40% - 강조색3 11 2 2 4" xfId="17573"/>
    <cellStyle name="40% - 강조색3 11 2 2 5" xfId="17574"/>
    <cellStyle name="40% - 강조색3 11 2 3" xfId="17575"/>
    <cellStyle name="40% - 강조색3 11 2 4" xfId="17576"/>
    <cellStyle name="40% - 강조색3 11 2 5" xfId="17577"/>
    <cellStyle name="40% - 강조색3 11 2 6" xfId="17578"/>
    <cellStyle name="40% - 강조색3 11 3" xfId="17579"/>
    <cellStyle name="40% - 강조색3 11 3 2" xfId="17580"/>
    <cellStyle name="40% - 강조색3 11 3 3" xfId="17581"/>
    <cellStyle name="40% - 강조색3 11 3 4" xfId="17582"/>
    <cellStyle name="40% - 강조색3 11 3 5" xfId="17583"/>
    <cellStyle name="40% - 강조색3 11 4" xfId="17584"/>
    <cellStyle name="40% - 강조색3 11 5" xfId="17585"/>
    <cellStyle name="40% - 강조색3 11 6" xfId="17586"/>
    <cellStyle name="40% - 강조색3 11 7" xfId="17587"/>
    <cellStyle name="40% - 강조색3 12" xfId="17588"/>
    <cellStyle name="40% - 강조색3 12 2" xfId="17589"/>
    <cellStyle name="40% - 강조색3 12 2 2" xfId="17590"/>
    <cellStyle name="40% - 강조색3 12 2 3" xfId="17591"/>
    <cellStyle name="40% - 강조색3 12 2 4" xfId="17592"/>
    <cellStyle name="40% - 강조색3 12 2 5" xfId="17593"/>
    <cellStyle name="40% - 강조색3 12 3" xfId="17594"/>
    <cellStyle name="40% - 강조색3 12 4" xfId="17595"/>
    <cellStyle name="40% - 강조색3 12 5" xfId="17596"/>
    <cellStyle name="40% - 강조색3 12 6" xfId="17597"/>
    <cellStyle name="40% - 강조색3 13" xfId="17598"/>
    <cellStyle name="40% - 강조색3 13 2" xfId="17599"/>
    <cellStyle name="40% - 강조색3 13 3" xfId="17600"/>
    <cellStyle name="40% - 강조색3 13 4" xfId="17601"/>
    <cellStyle name="40% - 강조색3 13 5" xfId="17602"/>
    <cellStyle name="40% - 강조색3 2" xfId="17603"/>
    <cellStyle name="40% - 강조색3 2 10" xfId="17604"/>
    <cellStyle name="40% - 강조색3 2 10 2" xfId="17605"/>
    <cellStyle name="40% - 강조색3 2 10 3" xfId="17606"/>
    <cellStyle name="40% - 강조색3 2 10 4" xfId="17607"/>
    <cellStyle name="40% - 강조색3 2 10 5" xfId="17608"/>
    <cellStyle name="40% - 강조색3 2 11" xfId="17609"/>
    <cellStyle name="40% - 강조색3 2 12" xfId="17610"/>
    <cellStyle name="40% - 강조색3 2 13" xfId="17611"/>
    <cellStyle name="40% - 강조색3 2 14" xfId="17612"/>
    <cellStyle name="40% - 강조색3 2 15" xfId="17613"/>
    <cellStyle name="40% - 강조색3 2 16" xfId="17614"/>
    <cellStyle name="40% - 강조색3 2 17" xfId="17615"/>
    <cellStyle name="40% - 강조색3 2 18" xfId="17616"/>
    <cellStyle name="40% - 강조색3 2 19" xfId="17617"/>
    <cellStyle name="40% - 강조색3 2 2" xfId="17618"/>
    <cellStyle name="40% - 강조색3 2 2 10" xfId="17619"/>
    <cellStyle name="40% - 강조색3 2 2 11" xfId="17620"/>
    <cellStyle name="40% - 강조색3 2 2 12" xfId="17621"/>
    <cellStyle name="40% - 강조색3 2 2 2" xfId="17622"/>
    <cellStyle name="40% - 강조색3 2 2 3" xfId="17623"/>
    <cellStyle name="40% - 강조색3 2 2 3 10" xfId="17624"/>
    <cellStyle name="40% - 강조색3 2 2 3 2" xfId="17625"/>
    <cellStyle name="40% - 강조색3 2 2 3 2 2" xfId="17626"/>
    <cellStyle name="40% - 강조색3 2 2 3 2 2 2" xfId="17627"/>
    <cellStyle name="40% - 강조색3 2 2 3 2 2 2 2" xfId="17628"/>
    <cellStyle name="40% - 강조색3 2 2 3 2 2 2 2 2" xfId="17629"/>
    <cellStyle name="40% - 강조색3 2 2 3 2 2 2 2 3" xfId="17630"/>
    <cellStyle name="40% - 강조색3 2 2 3 2 2 2 2 4" xfId="17631"/>
    <cellStyle name="40% - 강조색3 2 2 3 2 2 2 2 5" xfId="17632"/>
    <cellStyle name="40% - 강조색3 2 2 3 2 2 2 3" xfId="17633"/>
    <cellStyle name="40% - 강조색3 2 2 3 2 2 2 4" xfId="17634"/>
    <cellStyle name="40% - 강조색3 2 2 3 2 2 2 5" xfId="17635"/>
    <cellStyle name="40% - 강조색3 2 2 3 2 2 2 6" xfId="17636"/>
    <cellStyle name="40% - 강조색3 2 2 3 2 2 3" xfId="17637"/>
    <cellStyle name="40% - 강조색3 2 2 3 2 2 3 2" xfId="17638"/>
    <cellStyle name="40% - 강조색3 2 2 3 2 2 3 2 2" xfId="17639"/>
    <cellStyle name="40% - 강조색3 2 2 3 2 2 3 2 3" xfId="17640"/>
    <cellStyle name="40% - 강조색3 2 2 3 2 2 3 2 4" xfId="17641"/>
    <cellStyle name="40% - 강조색3 2 2 3 2 2 3 2 5" xfId="17642"/>
    <cellStyle name="40% - 강조색3 2 2 3 2 2 3 3" xfId="17643"/>
    <cellStyle name="40% - 강조색3 2 2 3 2 2 3 4" xfId="17644"/>
    <cellStyle name="40% - 강조색3 2 2 3 2 2 3 5" xfId="17645"/>
    <cellStyle name="40% - 강조색3 2 2 3 2 2 3 6" xfId="17646"/>
    <cellStyle name="40% - 강조색3 2 2 3 2 2 4" xfId="17647"/>
    <cellStyle name="40% - 강조색3 2 2 3 2 2 4 2" xfId="17648"/>
    <cellStyle name="40% - 강조색3 2 2 3 2 2 4 3" xfId="17649"/>
    <cellStyle name="40% - 강조색3 2 2 3 2 2 4 4" xfId="17650"/>
    <cellStyle name="40% - 강조색3 2 2 3 2 2 4 5" xfId="17651"/>
    <cellStyle name="40% - 강조색3 2 2 3 2 2 5" xfId="17652"/>
    <cellStyle name="40% - 강조색3 2 2 3 2 2 6" xfId="17653"/>
    <cellStyle name="40% - 강조색3 2 2 3 2 2 7" xfId="17654"/>
    <cellStyle name="40% - 강조색3 2 2 3 2 2 8" xfId="17655"/>
    <cellStyle name="40% - 강조색3 2 2 3 2 3" xfId="17656"/>
    <cellStyle name="40% - 강조색3 2 2 3 2 3 2" xfId="17657"/>
    <cellStyle name="40% - 강조색3 2 2 3 2 3 2 2" xfId="17658"/>
    <cellStyle name="40% - 강조색3 2 2 3 2 3 2 3" xfId="17659"/>
    <cellStyle name="40% - 강조색3 2 2 3 2 3 2 4" xfId="17660"/>
    <cellStyle name="40% - 강조색3 2 2 3 2 3 2 5" xfId="17661"/>
    <cellStyle name="40% - 강조색3 2 2 3 2 3 3" xfId="17662"/>
    <cellStyle name="40% - 강조색3 2 2 3 2 3 4" xfId="17663"/>
    <cellStyle name="40% - 강조색3 2 2 3 2 3 5" xfId="17664"/>
    <cellStyle name="40% - 강조색3 2 2 3 2 3 6" xfId="17665"/>
    <cellStyle name="40% - 강조색3 2 2 3 2 4" xfId="17666"/>
    <cellStyle name="40% - 강조색3 2 2 3 2 4 2" xfId="17667"/>
    <cellStyle name="40% - 강조색3 2 2 3 2 4 2 2" xfId="17668"/>
    <cellStyle name="40% - 강조색3 2 2 3 2 4 2 3" xfId="17669"/>
    <cellStyle name="40% - 강조색3 2 2 3 2 4 2 4" xfId="17670"/>
    <cellStyle name="40% - 강조색3 2 2 3 2 4 2 5" xfId="17671"/>
    <cellStyle name="40% - 강조색3 2 2 3 2 4 3" xfId="17672"/>
    <cellStyle name="40% - 강조색3 2 2 3 2 4 4" xfId="17673"/>
    <cellStyle name="40% - 강조색3 2 2 3 2 4 5" xfId="17674"/>
    <cellStyle name="40% - 강조색3 2 2 3 2 4 6" xfId="17675"/>
    <cellStyle name="40% - 강조색3 2 2 3 2 5" xfId="17676"/>
    <cellStyle name="40% - 강조색3 2 2 3 2 5 2" xfId="17677"/>
    <cellStyle name="40% - 강조색3 2 2 3 2 5 3" xfId="17678"/>
    <cellStyle name="40% - 강조색3 2 2 3 2 5 4" xfId="17679"/>
    <cellStyle name="40% - 강조색3 2 2 3 2 5 5" xfId="17680"/>
    <cellStyle name="40% - 강조색3 2 2 3 2 6" xfId="17681"/>
    <cellStyle name="40% - 강조색3 2 2 3 2 7" xfId="17682"/>
    <cellStyle name="40% - 강조색3 2 2 3 2 8" xfId="17683"/>
    <cellStyle name="40% - 강조색3 2 2 3 2 9" xfId="17684"/>
    <cellStyle name="40% - 강조색3 2 2 3 3" xfId="17685"/>
    <cellStyle name="40% - 강조색3 2 2 3 3 2" xfId="17686"/>
    <cellStyle name="40% - 강조색3 2 2 3 3 2 2" xfId="17687"/>
    <cellStyle name="40% - 강조색3 2 2 3 3 2 2 2" xfId="17688"/>
    <cellStyle name="40% - 강조색3 2 2 3 3 2 2 3" xfId="17689"/>
    <cellStyle name="40% - 강조색3 2 2 3 3 2 2 4" xfId="17690"/>
    <cellStyle name="40% - 강조색3 2 2 3 3 2 2 5" xfId="17691"/>
    <cellStyle name="40% - 강조색3 2 2 3 3 2 3" xfId="17692"/>
    <cellStyle name="40% - 강조색3 2 2 3 3 2 4" xfId="17693"/>
    <cellStyle name="40% - 강조색3 2 2 3 3 2 5" xfId="17694"/>
    <cellStyle name="40% - 강조색3 2 2 3 3 2 6" xfId="17695"/>
    <cellStyle name="40% - 강조색3 2 2 3 3 3" xfId="17696"/>
    <cellStyle name="40% - 강조색3 2 2 3 3 3 2" xfId="17697"/>
    <cellStyle name="40% - 강조색3 2 2 3 3 3 2 2" xfId="17698"/>
    <cellStyle name="40% - 강조색3 2 2 3 3 3 2 3" xfId="17699"/>
    <cellStyle name="40% - 강조색3 2 2 3 3 3 2 4" xfId="17700"/>
    <cellStyle name="40% - 강조색3 2 2 3 3 3 2 5" xfId="17701"/>
    <cellStyle name="40% - 강조색3 2 2 3 3 3 3" xfId="17702"/>
    <cellStyle name="40% - 강조색3 2 2 3 3 3 4" xfId="17703"/>
    <cellStyle name="40% - 강조색3 2 2 3 3 3 5" xfId="17704"/>
    <cellStyle name="40% - 강조색3 2 2 3 3 3 6" xfId="17705"/>
    <cellStyle name="40% - 강조색3 2 2 3 3 4" xfId="17706"/>
    <cellStyle name="40% - 강조색3 2 2 3 3 4 2" xfId="17707"/>
    <cellStyle name="40% - 강조색3 2 2 3 3 4 3" xfId="17708"/>
    <cellStyle name="40% - 강조색3 2 2 3 3 4 4" xfId="17709"/>
    <cellStyle name="40% - 강조색3 2 2 3 3 4 5" xfId="17710"/>
    <cellStyle name="40% - 강조색3 2 2 3 3 5" xfId="17711"/>
    <cellStyle name="40% - 강조색3 2 2 3 3 6" xfId="17712"/>
    <cellStyle name="40% - 강조색3 2 2 3 3 7" xfId="17713"/>
    <cellStyle name="40% - 강조색3 2 2 3 3 8" xfId="17714"/>
    <cellStyle name="40% - 강조색3 2 2 3 4" xfId="17715"/>
    <cellStyle name="40% - 강조색3 2 2 3 4 2" xfId="17716"/>
    <cellStyle name="40% - 강조색3 2 2 3 4 2 2" xfId="17717"/>
    <cellStyle name="40% - 강조색3 2 2 3 4 2 2 2" xfId="17718"/>
    <cellStyle name="40% - 강조색3 2 2 3 4 2 2 3" xfId="17719"/>
    <cellStyle name="40% - 강조색3 2 2 3 4 2 2 4" xfId="17720"/>
    <cellStyle name="40% - 강조색3 2 2 3 4 2 2 5" xfId="17721"/>
    <cellStyle name="40% - 강조색3 2 2 3 4 2 3" xfId="17722"/>
    <cellStyle name="40% - 강조색3 2 2 3 4 2 4" xfId="17723"/>
    <cellStyle name="40% - 강조색3 2 2 3 4 2 5" xfId="17724"/>
    <cellStyle name="40% - 강조색3 2 2 3 4 2 6" xfId="17725"/>
    <cellStyle name="40% - 강조색3 2 2 3 4 3" xfId="17726"/>
    <cellStyle name="40% - 강조색3 2 2 3 4 3 2" xfId="17727"/>
    <cellStyle name="40% - 강조색3 2 2 3 4 3 3" xfId="17728"/>
    <cellStyle name="40% - 강조색3 2 2 3 4 3 4" xfId="17729"/>
    <cellStyle name="40% - 강조색3 2 2 3 4 3 5" xfId="17730"/>
    <cellStyle name="40% - 강조색3 2 2 3 4 4" xfId="17731"/>
    <cellStyle name="40% - 강조색3 2 2 3 4 5" xfId="17732"/>
    <cellStyle name="40% - 강조색3 2 2 3 4 6" xfId="17733"/>
    <cellStyle name="40% - 강조색3 2 2 3 4 7" xfId="17734"/>
    <cellStyle name="40% - 강조색3 2 2 3 5" xfId="17735"/>
    <cellStyle name="40% - 강조색3 2 2 3 5 2" xfId="17736"/>
    <cellStyle name="40% - 강조색3 2 2 3 5 2 2" xfId="17737"/>
    <cellStyle name="40% - 강조색3 2 2 3 5 2 3" xfId="17738"/>
    <cellStyle name="40% - 강조색3 2 2 3 5 2 4" xfId="17739"/>
    <cellStyle name="40% - 강조색3 2 2 3 5 2 5" xfId="17740"/>
    <cellStyle name="40% - 강조색3 2 2 3 5 3" xfId="17741"/>
    <cellStyle name="40% - 강조색3 2 2 3 5 4" xfId="17742"/>
    <cellStyle name="40% - 강조색3 2 2 3 5 5" xfId="17743"/>
    <cellStyle name="40% - 강조색3 2 2 3 5 6" xfId="17744"/>
    <cellStyle name="40% - 강조색3 2 2 3 6" xfId="17745"/>
    <cellStyle name="40% - 강조색3 2 2 3 6 2" xfId="17746"/>
    <cellStyle name="40% - 강조색3 2 2 3 6 3" xfId="17747"/>
    <cellStyle name="40% - 강조색3 2 2 3 6 4" xfId="17748"/>
    <cellStyle name="40% - 강조색3 2 2 3 6 5" xfId="17749"/>
    <cellStyle name="40% - 강조색3 2 2 3 7" xfId="17750"/>
    <cellStyle name="40% - 강조색3 2 2 3 8" xfId="17751"/>
    <cellStyle name="40% - 강조색3 2 2 3 9" xfId="17752"/>
    <cellStyle name="40% - 강조색3 2 2 4" xfId="17753"/>
    <cellStyle name="40% - 강조색3 2 2 4 2" xfId="17754"/>
    <cellStyle name="40% - 강조색3 2 2 4 2 2" xfId="17755"/>
    <cellStyle name="40% - 강조색3 2 2 4 2 2 2" xfId="17756"/>
    <cellStyle name="40% - 강조색3 2 2 4 2 2 2 2" xfId="17757"/>
    <cellStyle name="40% - 강조색3 2 2 4 2 2 2 3" xfId="17758"/>
    <cellStyle name="40% - 강조색3 2 2 4 2 2 2 4" xfId="17759"/>
    <cellStyle name="40% - 강조색3 2 2 4 2 2 2 5" xfId="17760"/>
    <cellStyle name="40% - 강조색3 2 2 4 2 2 3" xfId="17761"/>
    <cellStyle name="40% - 강조색3 2 2 4 2 2 4" xfId="17762"/>
    <cellStyle name="40% - 강조색3 2 2 4 2 2 5" xfId="17763"/>
    <cellStyle name="40% - 강조색3 2 2 4 2 2 6" xfId="17764"/>
    <cellStyle name="40% - 강조색3 2 2 4 2 3" xfId="17765"/>
    <cellStyle name="40% - 강조색3 2 2 4 2 3 2" xfId="17766"/>
    <cellStyle name="40% - 강조색3 2 2 4 2 3 2 2" xfId="17767"/>
    <cellStyle name="40% - 강조색3 2 2 4 2 3 2 3" xfId="17768"/>
    <cellStyle name="40% - 강조색3 2 2 4 2 3 2 4" xfId="17769"/>
    <cellStyle name="40% - 강조색3 2 2 4 2 3 2 5" xfId="17770"/>
    <cellStyle name="40% - 강조색3 2 2 4 2 3 3" xfId="17771"/>
    <cellStyle name="40% - 강조색3 2 2 4 2 3 4" xfId="17772"/>
    <cellStyle name="40% - 강조색3 2 2 4 2 3 5" xfId="17773"/>
    <cellStyle name="40% - 강조색3 2 2 4 2 3 6" xfId="17774"/>
    <cellStyle name="40% - 강조색3 2 2 4 2 4" xfId="17775"/>
    <cellStyle name="40% - 강조색3 2 2 4 2 4 2" xfId="17776"/>
    <cellStyle name="40% - 강조색3 2 2 4 2 4 3" xfId="17777"/>
    <cellStyle name="40% - 강조색3 2 2 4 2 4 4" xfId="17778"/>
    <cellStyle name="40% - 강조색3 2 2 4 2 4 5" xfId="17779"/>
    <cellStyle name="40% - 강조색3 2 2 4 2 5" xfId="17780"/>
    <cellStyle name="40% - 강조색3 2 2 4 2 6" xfId="17781"/>
    <cellStyle name="40% - 강조색3 2 2 4 2 7" xfId="17782"/>
    <cellStyle name="40% - 강조색3 2 2 4 2 8" xfId="17783"/>
    <cellStyle name="40% - 강조색3 2 2 4 3" xfId="17784"/>
    <cellStyle name="40% - 강조색3 2 2 4 3 2" xfId="17785"/>
    <cellStyle name="40% - 강조색3 2 2 4 3 2 2" xfId="17786"/>
    <cellStyle name="40% - 강조색3 2 2 4 3 2 3" xfId="17787"/>
    <cellStyle name="40% - 강조색3 2 2 4 3 2 4" xfId="17788"/>
    <cellStyle name="40% - 강조색3 2 2 4 3 2 5" xfId="17789"/>
    <cellStyle name="40% - 강조색3 2 2 4 3 3" xfId="17790"/>
    <cellStyle name="40% - 강조색3 2 2 4 3 4" xfId="17791"/>
    <cellStyle name="40% - 강조색3 2 2 4 3 5" xfId="17792"/>
    <cellStyle name="40% - 강조색3 2 2 4 3 6" xfId="17793"/>
    <cellStyle name="40% - 강조색3 2 2 4 4" xfId="17794"/>
    <cellStyle name="40% - 강조색3 2 2 4 4 2" xfId="17795"/>
    <cellStyle name="40% - 강조색3 2 2 4 4 2 2" xfId="17796"/>
    <cellStyle name="40% - 강조색3 2 2 4 4 2 3" xfId="17797"/>
    <cellStyle name="40% - 강조색3 2 2 4 4 2 4" xfId="17798"/>
    <cellStyle name="40% - 강조색3 2 2 4 4 2 5" xfId="17799"/>
    <cellStyle name="40% - 강조색3 2 2 4 4 3" xfId="17800"/>
    <cellStyle name="40% - 강조색3 2 2 4 4 4" xfId="17801"/>
    <cellStyle name="40% - 강조색3 2 2 4 4 5" xfId="17802"/>
    <cellStyle name="40% - 강조색3 2 2 4 4 6" xfId="17803"/>
    <cellStyle name="40% - 강조색3 2 2 4 5" xfId="17804"/>
    <cellStyle name="40% - 강조색3 2 2 4 5 2" xfId="17805"/>
    <cellStyle name="40% - 강조색3 2 2 4 5 3" xfId="17806"/>
    <cellStyle name="40% - 강조색3 2 2 4 5 4" xfId="17807"/>
    <cellStyle name="40% - 강조색3 2 2 4 5 5" xfId="17808"/>
    <cellStyle name="40% - 강조색3 2 2 4 6" xfId="17809"/>
    <cellStyle name="40% - 강조색3 2 2 4 7" xfId="17810"/>
    <cellStyle name="40% - 강조색3 2 2 4 8" xfId="17811"/>
    <cellStyle name="40% - 강조색3 2 2 4 9" xfId="17812"/>
    <cellStyle name="40% - 강조색3 2 2 5" xfId="17813"/>
    <cellStyle name="40% - 강조색3 2 2 5 2" xfId="17814"/>
    <cellStyle name="40% - 강조색3 2 2 5 2 2" xfId="17815"/>
    <cellStyle name="40% - 강조색3 2 2 5 2 2 2" xfId="17816"/>
    <cellStyle name="40% - 강조색3 2 2 5 2 2 3" xfId="17817"/>
    <cellStyle name="40% - 강조색3 2 2 5 2 2 4" xfId="17818"/>
    <cellStyle name="40% - 강조색3 2 2 5 2 2 5" xfId="17819"/>
    <cellStyle name="40% - 강조색3 2 2 5 2 3" xfId="17820"/>
    <cellStyle name="40% - 강조색3 2 2 5 2 4" xfId="17821"/>
    <cellStyle name="40% - 강조색3 2 2 5 2 5" xfId="17822"/>
    <cellStyle name="40% - 강조색3 2 2 5 2 6" xfId="17823"/>
    <cellStyle name="40% - 강조색3 2 2 5 3" xfId="17824"/>
    <cellStyle name="40% - 강조색3 2 2 5 3 2" xfId="17825"/>
    <cellStyle name="40% - 강조색3 2 2 5 3 2 2" xfId="17826"/>
    <cellStyle name="40% - 강조색3 2 2 5 3 2 3" xfId="17827"/>
    <cellStyle name="40% - 강조색3 2 2 5 3 2 4" xfId="17828"/>
    <cellStyle name="40% - 강조색3 2 2 5 3 2 5" xfId="17829"/>
    <cellStyle name="40% - 강조색3 2 2 5 3 3" xfId="17830"/>
    <cellStyle name="40% - 강조색3 2 2 5 3 4" xfId="17831"/>
    <cellStyle name="40% - 강조색3 2 2 5 3 5" xfId="17832"/>
    <cellStyle name="40% - 강조색3 2 2 5 3 6" xfId="17833"/>
    <cellStyle name="40% - 강조색3 2 2 5 4" xfId="17834"/>
    <cellStyle name="40% - 강조색3 2 2 5 4 2" xfId="17835"/>
    <cellStyle name="40% - 강조색3 2 2 5 4 3" xfId="17836"/>
    <cellStyle name="40% - 강조색3 2 2 5 4 4" xfId="17837"/>
    <cellStyle name="40% - 강조색3 2 2 5 4 5" xfId="17838"/>
    <cellStyle name="40% - 강조색3 2 2 5 5" xfId="17839"/>
    <cellStyle name="40% - 강조색3 2 2 5 6" xfId="17840"/>
    <cellStyle name="40% - 강조색3 2 2 5 7" xfId="17841"/>
    <cellStyle name="40% - 강조색3 2 2 5 8" xfId="17842"/>
    <cellStyle name="40% - 강조색3 2 2 6" xfId="17843"/>
    <cellStyle name="40% - 강조색3 2 2 6 2" xfId="17844"/>
    <cellStyle name="40% - 강조색3 2 2 6 2 2" xfId="17845"/>
    <cellStyle name="40% - 강조색3 2 2 6 2 2 2" xfId="17846"/>
    <cellStyle name="40% - 강조색3 2 2 6 2 2 3" xfId="17847"/>
    <cellStyle name="40% - 강조색3 2 2 6 2 2 4" xfId="17848"/>
    <cellStyle name="40% - 강조색3 2 2 6 2 2 5" xfId="17849"/>
    <cellStyle name="40% - 강조색3 2 2 6 2 3" xfId="17850"/>
    <cellStyle name="40% - 강조색3 2 2 6 2 4" xfId="17851"/>
    <cellStyle name="40% - 강조색3 2 2 6 2 5" xfId="17852"/>
    <cellStyle name="40% - 강조색3 2 2 6 2 6" xfId="17853"/>
    <cellStyle name="40% - 강조색3 2 2 6 3" xfId="17854"/>
    <cellStyle name="40% - 강조색3 2 2 6 3 2" xfId="17855"/>
    <cellStyle name="40% - 강조색3 2 2 6 3 3" xfId="17856"/>
    <cellStyle name="40% - 강조색3 2 2 6 3 4" xfId="17857"/>
    <cellStyle name="40% - 강조색3 2 2 6 3 5" xfId="17858"/>
    <cellStyle name="40% - 강조색3 2 2 6 4" xfId="17859"/>
    <cellStyle name="40% - 강조색3 2 2 6 5" xfId="17860"/>
    <cellStyle name="40% - 강조색3 2 2 6 6" xfId="17861"/>
    <cellStyle name="40% - 강조색3 2 2 6 7" xfId="17862"/>
    <cellStyle name="40% - 강조색3 2 2 7" xfId="17863"/>
    <cellStyle name="40% - 강조색3 2 2 7 2" xfId="17864"/>
    <cellStyle name="40% - 강조색3 2 2 7 2 2" xfId="17865"/>
    <cellStyle name="40% - 강조색3 2 2 7 2 3" xfId="17866"/>
    <cellStyle name="40% - 강조색3 2 2 7 2 4" xfId="17867"/>
    <cellStyle name="40% - 강조색3 2 2 7 2 5" xfId="17868"/>
    <cellStyle name="40% - 강조색3 2 2 7 3" xfId="17869"/>
    <cellStyle name="40% - 강조색3 2 2 7 4" xfId="17870"/>
    <cellStyle name="40% - 강조색3 2 2 7 5" xfId="17871"/>
    <cellStyle name="40% - 강조색3 2 2 7 6" xfId="17872"/>
    <cellStyle name="40% - 강조색3 2 2 8" xfId="17873"/>
    <cellStyle name="40% - 강조색3 2 2 8 2" xfId="17874"/>
    <cellStyle name="40% - 강조색3 2 2 8 3" xfId="17875"/>
    <cellStyle name="40% - 강조색3 2 2 8 4" xfId="17876"/>
    <cellStyle name="40% - 강조색3 2 2 8 5" xfId="17877"/>
    <cellStyle name="40% - 강조색3 2 2 9" xfId="17878"/>
    <cellStyle name="40% - 강조색3 2 20" xfId="17879"/>
    <cellStyle name="40% - 강조색3 2 21" xfId="17880"/>
    <cellStyle name="40% - 강조색3 2 22" xfId="17881"/>
    <cellStyle name="40% - 강조색3 2 23" xfId="17882"/>
    <cellStyle name="40% - 강조색3 2 24" xfId="17883"/>
    <cellStyle name="40% - 강조색3 2 25" xfId="17884"/>
    <cellStyle name="40% - 강조색3 2 26" xfId="17885"/>
    <cellStyle name="40% - 강조색3 2 27" xfId="17886"/>
    <cellStyle name="40% - 강조색3 2 28" xfId="17887"/>
    <cellStyle name="40% - 강조색3 2 29" xfId="17888"/>
    <cellStyle name="40% - 강조색3 2 3" xfId="17889"/>
    <cellStyle name="40% - 강조색3 2 3 10" xfId="17890"/>
    <cellStyle name="40% - 강조색3 2 3 11" xfId="17891"/>
    <cellStyle name="40% - 강조색3 2 3 12" xfId="17892"/>
    <cellStyle name="40% - 강조색3 2 3 2" xfId="17893"/>
    <cellStyle name="40% - 강조색3 2 3 2 10" xfId="17894"/>
    <cellStyle name="40% - 강조색3 2 3 2 11" xfId="17895"/>
    <cellStyle name="40% - 강조색3 2 3 2 2" xfId="17896"/>
    <cellStyle name="40% - 강조색3 2 3 2 2 10" xfId="17897"/>
    <cellStyle name="40% - 강조색3 2 3 2 2 2" xfId="17898"/>
    <cellStyle name="40% - 강조색3 2 3 2 2 2 2" xfId="17899"/>
    <cellStyle name="40% - 강조색3 2 3 2 2 2 2 2" xfId="17900"/>
    <cellStyle name="40% - 강조색3 2 3 2 2 2 2 2 2" xfId="17901"/>
    <cellStyle name="40% - 강조색3 2 3 2 2 2 2 2 2 2" xfId="17902"/>
    <cellStyle name="40% - 강조색3 2 3 2 2 2 2 2 2 3" xfId="17903"/>
    <cellStyle name="40% - 강조색3 2 3 2 2 2 2 2 2 4" xfId="17904"/>
    <cellStyle name="40% - 강조색3 2 3 2 2 2 2 2 2 5" xfId="17905"/>
    <cellStyle name="40% - 강조색3 2 3 2 2 2 2 2 3" xfId="17906"/>
    <cellStyle name="40% - 강조색3 2 3 2 2 2 2 2 4" xfId="17907"/>
    <cellStyle name="40% - 강조색3 2 3 2 2 2 2 2 5" xfId="17908"/>
    <cellStyle name="40% - 강조색3 2 3 2 2 2 2 2 6" xfId="17909"/>
    <cellStyle name="40% - 강조색3 2 3 2 2 2 2 3" xfId="17910"/>
    <cellStyle name="40% - 강조색3 2 3 2 2 2 2 3 2" xfId="17911"/>
    <cellStyle name="40% - 강조색3 2 3 2 2 2 2 3 2 2" xfId="17912"/>
    <cellStyle name="40% - 강조색3 2 3 2 2 2 2 3 2 3" xfId="17913"/>
    <cellStyle name="40% - 강조색3 2 3 2 2 2 2 3 2 4" xfId="17914"/>
    <cellStyle name="40% - 강조색3 2 3 2 2 2 2 3 2 5" xfId="17915"/>
    <cellStyle name="40% - 강조색3 2 3 2 2 2 2 3 3" xfId="17916"/>
    <cellStyle name="40% - 강조색3 2 3 2 2 2 2 3 4" xfId="17917"/>
    <cellStyle name="40% - 강조색3 2 3 2 2 2 2 3 5" xfId="17918"/>
    <cellStyle name="40% - 강조색3 2 3 2 2 2 2 3 6" xfId="17919"/>
    <cellStyle name="40% - 강조색3 2 3 2 2 2 2 4" xfId="17920"/>
    <cellStyle name="40% - 강조색3 2 3 2 2 2 2 4 2" xfId="17921"/>
    <cellStyle name="40% - 강조색3 2 3 2 2 2 2 4 3" xfId="17922"/>
    <cellStyle name="40% - 강조색3 2 3 2 2 2 2 4 4" xfId="17923"/>
    <cellStyle name="40% - 강조색3 2 3 2 2 2 2 4 5" xfId="17924"/>
    <cellStyle name="40% - 강조색3 2 3 2 2 2 2 5" xfId="17925"/>
    <cellStyle name="40% - 강조색3 2 3 2 2 2 2 6" xfId="17926"/>
    <cellStyle name="40% - 강조색3 2 3 2 2 2 2 7" xfId="17927"/>
    <cellStyle name="40% - 강조색3 2 3 2 2 2 2 8" xfId="17928"/>
    <cellStyle name="40% - 강조색3 2 3 2 2 2 3" xfId="17929"/>
    <cellStyle name="40% - 강조색3 2 3 2 2 2 3 2" xfId="17930"/>
    <cellStyle name="40% - 강조색3 2 3 2 2 2 3 2 2" xfId="17931"/>
    <cellStyle name="40% - 강조색3 2 3 2 2 2 3 2 3" xfId="17932"/>
    <cellStyle name="40% - 강조색3 2 3 2 2 2 3 2 4" xfId="17933"/>
    <cellStyle name="40% - 강조색3 2 3 2 2 2 3 2 5" xfId="17934"/>
    <cellStyle name="40% - 강조색3 2 3 2 2 2 3 3" xfId="17935"/>
    <cellStyle name="40% - 강조색3 2 3 2 2 2 3 4" xfId="17936"/>
    <cellStyle name="40% - 강조색3 2 3 2 2 2 3 5" xfId="17937"/>
    <cellStyle name="40% - 강조색3 2 3 2 2 2 3 6" xfId="17938"/>
    <cellStyle name="40% - 강조색3 2 3 2 2 2 4" xfId="17939"/>
    <cellStyle name="40% - 강조색3 2 3 2 2 2 4 2" xfId="17940"/>
    <cellStyle name="40% - 강조색3 2 3 2 2 2 4 2 2" xfId="17941"/>
    <cellStyle name="40% - 강조색3 2 3 2 2 2 4 2 3" xfId="17942"/>
    <cellStyle name="40% - 강조색3 2 3 2 2 2 4 2 4" xfId="17943"/>
    <cellStyle name="40% - 강조색3 2 3 2 2 2 4 2 5" xfId="17944"/>
    <cellStyle name="40% - 강조색3 2 3 2 2 2 4 3" xfId="17945"/>
    <cellStyle name="40% - 강조색3 2 3 2 2 2 4 4" xfId="17946"/>
    <cellStyle name="40% - 강조색3 2 3 2 2 2 4 5" xfId="17947"/>
    <cellStyle name="40% - 강조색3 2 3 2 2 2 4 6" xfId="17948"/>
    <cellStyle name="40% - 강조색3 2 3 2 2 2 5" xfId="17949"/>
    <cellStyle name="40% - 강조색3 2 3 2 2 2 5 2" xfId="17950"/>
    <cellStyle name="40% - 강조색3 2 3 2 2 2 5 3" xfId="17951"/>
    <cellStyle name="40% - 강조색3 2 3 2 2 2 5 4" xfId="17952"/>
    <cellStyle name="40% - 강조색3 2 3 2 2 2 5 5" xfId="17953"/>
    <cellStyle name="40% - 강조색3 2 3 2 2 2 6" xfId="17954"/>
    <cellStyle name="40% - 강조색3 2 3 2 2 2 7" xfId="17955"/>
    <cellStyle name="40% - 강조색3 2 3 2 2 2 8" xfId="17956"/>
    <cellStyle name="40% - 강조색3 2 3 2 2 2 9" xfId="17957"/>
    <cellStyle name="40% - 강조색3 2 3 2 2 3" xfId="17958"/>
    <cellStyle name="40% - 강조색3 2 3 2 2 3 2" xfId="17959"/>
    <cellStyle name="40% - 강조색3 2 3 2 2 3 2 2" xfId="17960"/>
    <cellStyle name="40% - 강조색3 2 3 2 2 3 2 2 2" xfId="17961"/>
    <cellStyle name="40% - 강조색3 2 3 2 2 3 2 2 3" xfId="17962"/>
    <cellStyle name="40% - 강조색3 2 3 2 2 3 2 2 4" xfId="17963"/>
    <cellStyle name="40% - 강조색3 2 3 2 2 3 2 2 5" xfId="17964"/>
    <cellStyle name="40% - 강조색3 2 3 2 2 3 2 3" xfId="17965"/>
    <cellStyle name="40% - 강조색3 2 3 2 2 3 2 4" xfId="17966"/>
    <cellStyle name="40% - 강조색3 2 3 2 2 3 2 5" xfId="17967"/>
    <cellStyle name="40% - 강조색3 2 3 2 2 3 2 6" xfId="17968"/>
    <cellStyle name="40% - 강조색3 2 3 2 2 3 3" xfId="17969"/>
    <cellStyle name="40% - 강조색3 2 3 2 2 3 3 2" xfId="17970"/>
    <cellStyle name="40% - 강조색3 2 3 2 2 3 3 2 2" xfId="17971"/>
    <cellStyle name="40% - 강조색3 2 3 2 2 3 3 2 3" xfId="17972"/>
    <cellStyle name="40% - 강조색3 2 3 2 2 3 3 2 4" xfId="17973"/>
    <cellStyle name="40% - 강조색3 2 3 2 2 3 3 2 5" xfId="17974"/>
    <cellStyle name="40% - 강조색3 2 3 2 2 3 3 3" xfId="17975"/>
    <cellStyle name="40% - 강조색3 2 3 2 2 3 3 4" xfId="17976"/>
    <cellStyle name="40% - 강조색3 2 3 2 2 3 3 5" xfId="17977"/>
    <cellStyle name="40% - 강조색3 2 3 2 2 3 3 6" xfId="17978"/>
    <cellStyle name="40% - 강조색3 2 3 2 2 3 4" xfId="17979"/>
    <cellStyle name="40% - 강조색3 2 3 2 2 3 4 2" xfId="17980"/>
    <cellStyle name="40% - 강조색3 2 3 2 2 3 4 3" xfId="17981"/>
    <cellStyle name="40% - 강조색3 2 3 2 2 3 4 4" xfId="17982"/>
    <cellStyle name="40% - 강조색3 2 3 2 2 3 4 5" xfId="17983"/>
    <cellStyle name="40% - 강조색3 2 3 2 2 3 5" xfId="17984"/>
    <cellStyle name="40% - 강조색3 2 3 2 2 3 6" xfId="17985"/>
    <cellStyle name="40% - 강조색3 2 3 2 2 3 7" xfId="17986"/>
    <cellStyle name="40% - 강조색3 2 3 2 2 3 8" xfId="17987"/>
    <cellStyle name="40% - 강조색3 2 3 2 2 4" xfId="17988"/>
    <cellStyle name="40% - 강조색3 2 3 2 2 4 2" xfId="17989"/>
    <cellStyle name="40% - 강조색3 2 3 2 2 4 2 2" xfId="17990"/>
    <cellStyle name="40% - 강조색3 2 3 2 2 4 2 3" xfId="17991"/>
    <cellStyle name="40% - 강조색3 2 3 2 2 4 2 4" xfId="17992"/>
    <cellStyle name="40% - 강조색3 2 3 2 2 4 2 5" xfId="17993"/>
    <cellStyle name="40% - 강조색3 2 3 2 2 4 3" xfId="17994"/>
    <cellStyle name="40% - 강조색3 2 3 2 2 4 4" xfId="17995"/>
    <cellStyle name="40% - 강조색3 2 3 2 2 4 5" xfId="17996"/>
    <cellStyle name="40% - 강조색3 2 3 2 2 4 6" xfId="17997"/>
    <cellStyle name="40% - 강조색3 2 3 2 2 5" xfId="17998"/>
    <cellStyle name="40% - 강조색3 2 3 2 2 5 2" xfId="17999"/>
    <cellStyle name="40% - 강조색3 2 3 2 2 5 2 2" xfId="18000"/>
    <cellStyle name="40% - 강조색3 2 3 2 2 5 2 3" xfId="18001"/>
    <cellStyle name="40% - 강조색3 2 3 2 2 5 2 4" xfId="18002"/>
    <cellStyle name="40% - 강조색3 2 3 2 2 5 2 5" xfId="18003"/>
    <cellStyle name="40% - 강조색3 2 3 2 2 5 3" xfId="18004"/>
    <cellStyle name="40% - 강조색3 2 3 2 2 5 4" xfId="18005"/>
    <cellStyle name="40% - 강조색3 2 3 2 2 5 5" xfId="18006"/>
    <cellStyle name="40% - 강조색3 2 3 2 2 5 6" xfId="18007"/>
    <cellStyle name="40% - 강조색3 2 3 2 2 6" xfId="18008"/>
    <cellStyle name="40% - 강조색3 2 3 2 2 6 2" xfId="18009"/>
    <cellStyle name="40% - 강조색3 2 3 2 2 6 3" xfId="18010"/>
    <cellStyle name="40% - 강조색3 2 3 2 2 6 4" xfId="18011"/>
    <cellStyle name="40% - 강조색3 2 3 2 2 6 5" xfId="18012"/>
    <cellStyle name="40% - 강조색3 2 3 2 2 7" xfId="18013"/>
    <cellStyle name="40% - 강조색3 2 3 2 2 8" xfId="18014"/>
    <cellStyle name="40% - 강조색3 2 3 2 2 9" xfId="18015"/>
    <cellStyle name="40% - 강조색3 2 3 2 3" xfId="18016"/>
    <cellStyle name="40% - 강조색3 2 3 2 3 2" xfId="18017"/>
    <cellStyle name="40% - 강조색3 2 3 2 3 2 2" xfId="18018"/>
    <cellStyle name="40% - 강조색3 2 3 2 3 2 2 2" xfId="18019"/>
    <cellStyle name="40% - 강조색3 2 3 2 3 2 2 2 2" xfId="18020"/>
    <cellStyle name="40% - 강조색3 2 3 2 3 2 2 2 3" xfId="18021"/>
    <cellStyle name="40% - 강조색3 2 3 2 3 2 2 2 4" xfId="18022"/>
    <cellStyle name="40% - 강조색3 2 3 2 3 2 2 2 5" xfId="18023"/>
    <cellStyle name="40% - 강조색3 2 3 2 3 2 2 3" xfId="18024"/>
    <cellStyle name="40% - 강조색3 2 3 2 3 2 2 4" xfId="18025"/>
    <cellStyle name="40% - 강조색3 2 3 2 3 2 2 5" xfId="18026"/>
    <cellStyle name="40% - 강조색3 2 3 2 3 2 2 6" xfId="18027"/>
    <cellStyle name="40% - 강조색3 2 3 2 3 2 3" xfId="18028"/>
    <cellStyle name="40% - 강조색3 2 3 2 3 2 3 2" xfId="18029"/>
    <cellStyle name="40% - 강조색3 2 3 2 3 2 3 2 2" xfId="18030"/>
    <cellStyle name="40% - 강조색3 2 3 2 3 2 3 2 3" xfId="18031"/>
    <cellStyle name="40% - 강조색3 2 3 2 3 2 3 2 4" xfId="18032"/>
    <cellStyle name="40% - 강조색3 2 3 2 3 2 3 2 5" xfId="18033"/>
    <cellStyle name="40% - 강조색3 2 3 2 3 2 3 3" xfId="18034"/>
    <cellStyle name="40% - 강조색3 2 3 2 3 2 3 4" xfId="18035"/>
    <cellStyle name="40% - 강조색3 2 3 2 3 2 3 5" xfId="18036"/>
    <cellStyle name="40% - 강조색3 2 3 2 3 2 3 6" xfId="18037"/>
    <cellStyle name="40% - 강조색3 2 3 2 3 2 4" xfId="18038"/>
    <cellStyle name="40% - 강조색3 2 3 2 3 2 4 2" xfId="18039"/>
    <cellStyle name="40% - 강조색3 2 3 2 3 2 4 3" xfId="18040"/>
    <cellStyle name="40% - 강조색3 2 3 2 3 2 4 4" xfId="18041"/>
    <cellStyle name="40% - 강조색3 2 3 2 3 2 4 5" xfId="18042"/>
    <cellStyle name="40% - 강조색3 2 3 2 3 2 5" xfId="18043"/>
    <cellStyle name="40% - 강조색3 2 3 2 3 2 6" xfId="18044"/>
    <cellStyle name="40% - 강조색3 2 3 2 3 2 7" xfId="18045"/>
    <cellStyle name="40% - 강조색3 2 3 2 3 2 8" xfId="18046"/>
    <cellStyle name="40% - 강조색3 2 3 2 3 3" xfId="18047"/>
    <cellStyle name="40% - 강조색3 2 3 2 3 3 2" xfId="18048"/>
    <cellStyle name="40% - 강조색3 2 3 2 3 3 2 2" xfId="18049"/>
    <cellStyle name="40% - 강조색3 2 3 2 3 3 2 3" xfId="18050"/>
    <cellStyle name="40% - 강조색3 2 3 2 3 3 2 4" xfId="18051"/>
    <cellStyle name="40% - 강조색3 2 3 2 3 3 2 5" xfId="18052"/>
    <cellStyle name="40% - 강조색3 2 3 2 3 3 3" xfId="18053"/>
    <cellStyle name="40% - 강조색3 2 3 2 3 3 4" xfId="18054"/>
    <cellStyle name="40% - 강조색3 2 3 2 3 3 5" xfId="18055"/>
    <cellStyle name="40% - 강조색3 2 3 2 3 3 6" xfId="18056"/>
    <cellStyle name="40% - 강조색3 2 3 2 3 4" xfId="18057"/>
    <cellStyle name="40% - 강조색3 2 3 2 3 4 2" xfId="18058"/>
    <cellStyle name="40% - 강조색3 2 3 2 3 4 2 2" xfId="18059"/>
    <cellStyle name="40% - 강조색3 2 3 2 3 4 2 3" xfId="18060"/>
    <cellStyle name="40% - 강조색3 2 3 2 3 4 2 4" xfId="18061"/>
    <cellStyle name="40% - 강조색3 2 3 2 3 4 2 5" xfId="18062"/>
    <cellStyle name="40% - 강조색3 2 3 2 3 4 3" xfId="18063"/>
    <cellStyle name="40% - 강조색3 2 3 2 3 4 4" xfId="18064"/>
    <cellStyle name="40% - 강조색3 2 3 2 3 4 5" xfId="18065"/>
    <cellStyle name="40% - 강조색3 2 3 2 3 4 6" xfId="18066"/>
    <cellStyle name="40% - 강조색3 2 3 2 3 5" xfId="18067"/>
    <cellStyle name="40% - 강조색3 2 3 2 3 5 2" xfId="18068"/>
    <cellStyle name="40% - 강조색3 2 3 2 3 5 3" xfId="18069"/>
    <cellStyle name="40% - 강조색3 2 3 2 3 5 4" xfId="18070"/>
    <cellStyle name="40% - 강조색3 2 3 2 3 5 5" xfId="18071"/>
    <cellStyle name="40% - 강조색3 2 3 2 3 6" xfId="18072"/>
    <cellStyle name="40% - 강조색3 2 3 2 3 7" xfId="18073"/>
    <cellStyle name="40% - 강조색3 2 3 2 3 8" xfId="18074"/>
    <cellStyle name="40% - 강조색3 2 3 2 3 9" xfId="18075"/>
    <cellStyle name="40% - 강조색3 2 3 2 4" xfId="18076"/>
    <cellStyle name="40% - 강조색3 2 3 2 4 2" xfId="18077"/>
    <cellStyle name="40% - 강조색3 2 3 2 4 2 2" xfId="18078"/>
    <cellStyle name="40% - 강조색3 2 3 2 4 2 2 2" xfId="18079"/>
    <cellStyle name="40% - 강조색3 2 3 2 4 2 2 3" xfId="18080"/>
    <cellStyle name="40% - 강조색3 2 3 2 4 2 2 4" xfId="18081"/>
    <cellStyle name="40% - 강조색3 2 3 2 4 2 2 5" xfId="18082"/>
    <cellStyle name="40% - 강조색3 2 3 2 4 2 3" xfId="18083"/>
    <cellStyle name="40% - 강조색3 2 3 2 4 2 4" xfId="18084"/>
    <cellStyle name="40% - 강조색3 2 3 2 4 2 5" xfId="18085"/>
    <cellStyle name="40% - 강조색3 2 3 2 4 2 6" xfId="18086"/>
    <cellStyle name="40% - 강조색3 2 3 2 4 3" xfId="18087"/>
    <cellStyle name="40% - 강조색3 2 3 2 4 3 2" xfId="18088"/>
    <cellStyle name="40% - 강조색3 2 3 2 4 3 2 2" xfId="18089"/>
    <cellStyle name="40% - 강조색3 2 3 2 4 3 2 3" xfId="18090"/>
    <cellStyle name="40% - 강조색3 2 3 2 4 3 2 4" xfId="18091"/>
    <cellStyle name="40% - 강조색3 2 3 2 4 3 2 5" xfId="18092"/>
    <cellStyle name="40% - 강조색3 2 3 2 4 3 3" xfId="18093"/>
    <cellStyle name="40% - 강조색3 2 3 2 4 3 4" xfId="18094"/>
    <cellStyle name="40% - 강조색3 2 3 2 4 3 5" xfId="18095"/>
    <cellStyle name="40% - 강조색3 2 3 2 4 3 6" xfId="18096"/>
    <cellStyle name="40% - 강조색3 2 3 2 4 4" xfId="18097"/>
    <cellStyle name="40% - 강조색3 2 3 2 4 4 2" xfId="18098"/>
    <cellStyle name="40% - 강조색3 2 3 2 4 4 3" xfId="18099"/>
    <cellStyle name="40% - 강조색3 2 3 2 4 4 4" xfId="18100"/>
    <cellStyle name="40% - 강조색3 2 3 2 4 4 5" xfId="18101"/>
    <cellStyle name="40% - 강조색3 2 3 2 4 5" xfId="18102"/>
    <cellStyle name="40% - 강조색3 2 3 2 4 6" xfId="18103"/>
    <cellStyle name="40% - 강조색3 2 3 2 4 7" xfId="18104"/>
    <cellStyle name="40% - 강조색3 2 3 2 4 8" xfId="18105"/>
    <cellStyle name="40% - 강조색3 2 3 2 5" xfId="18106"/>
    <cellStyle name="40% - 강조색3 2 3 2 5 2" xfId="18107"/>
    <cellStyle name="40% - 강조색3 2 3 2 5 2 2" xfId="18108"/>
    <cellStyle name="40% - 강조색3 2 3 2 5 2 2 2" xfId="18109"/>
    <cellStyle name="40% - 강조색3 2 3 2 5 2 2 3" xfId="18110"/>
    <cellStyle name="40% - 강조색3 2 3 2 5 2 2 4" xfId="18111"/>
    <cellStyle name="40% - 강조색3 2 3 2 5 2 2 5" xfId="18112"/>
    <cellStyle name="40% - 강조색3 2 3 2 5 2 3" xfId="18113"/>
    <cellStyle name="40% - 강조색3 2 3 2 5 2 4" xfId="18114"/>
    <cellStyle name="40% - 강조색3 2 3 2 5 2 5" xfId="18115"/>
    <cellStyle name="40% - 강조색3 2 3 2 5 2 6" xfId="18116"/>
    <cellStyle name="40% - 강조색3 2 3 2 5 3" xfId="18117"/>
    <cellStyle name="40% - 강조색3 2 3 2 5 3 2" xfId="18118"/>
    <cellStyle name="40% - 강조색3 2 3 2 5 3 3" xfId="18119"/>
    <cellStyle name="40% - 강조색3 2 3 2 5 3 4" xfId="18120"/>
    <cellStyle name="40% - 강조색3 2 3 2 5 3 5" xfId="18121"/>
    <cellStyle name="40% - 강조색3 2 3 2 5 4" xfId="18122"/>
    <cellStyle name="40% - 강조색3 2 3 2 5 5" xfId="18123"/>
    <cellStyle name="40% - 강조색3 2 3 2 5 6" xfId="18124"/>
    <cellStyle name="40% - 강조색3 2 3 2 5 7" xfId="18125"/>
    <cellStyle name="40% - 강조색3 2 3 2 6" xfId="18126"/>
    <cellStyle name="40% - 강조색3 2 3 2 6 2" xfId="18127"/>
    <cellStyle name="40% - 강조색3 2 3 2 6 2 2" xfId="18128"/>
    <cellStyle name="40% - 강조색3 2 3 2 6 2 3" xfId="18129"/>
    <cellStyle name="40% - 강조색3 2 3 2 6 2 4" xfId="18130"/>
    <cellStyle name="40% - 강조색3 2 3 2 6 2 5" xfId="18131"/>
    <cellStyle name="40% - 강조색3 2 3 2 6 3" xfId="18132"/>
    <cellStyle name="40% - 강조색3 2 3 2 6 4" xfId="18133"/>
    <cellStyle name="40% - 강조색3 2 3 2 6 5" xfId="18134"/>
    <cellStyle name="40% - 강조색3 2 3 2 6 6" xfId="18135"/>
    <cellStyle name="40% - 강조색3 2 3 2 7" xfId="18136"/>
    <cellStyle name="40% - 강조색3 2 3 2 7 2" xfId="18137"/>
    <cellStyle name="40% - 강조색3 2 3 2 7 3" xfId="18138"/>
    <cellStyle name="40% - 강조색3 2 3 2 7 4" xfId="18139"/>
    <cellStyle name="40% - 강조색3 2 3 2 7 5" xfId="18140"/>
    <cellStyle name="40% - 강조색3 2 3 2 8" xfId="18141"/>
    <cellStyle name="40% - 강조색3 2 3 2 9" xfId="18142"/>
    <cellStyle name="40% - 강조색3 2 3 3" xfId="18143"/>
    <cellStyle name="40% - 강조색3 2 3 3 10" xfId="18144"/>
    <cellStyle name="40% - 강조색3 2 3 3 2" xfId="18145"/>
    <cellStyle name="40% - 강조색3 2 3 3 2 2" xfId="18146"/>
    <cellStyle name="40% - 강조색3 2 3 3 2 2 2" xfId="18147"/>
    <cellStyle name="40% - 강조색3 2 3 3 2 2 2 2" xfId="18148"/>
    <cellStyle name="40% - 강조색3 2 3 3 2 2 2 2 2" xfId="18149"/>
    <cellStyle name="40% - 강조색3 2 3 3 2 2 2 2 3" xfId="18150"/>
    <cellStyle name="40% - 강조색3 2 3 3 2 2 2 2 4" xfId="18151"/>
    <cellStyle name="40% - 강조색3 2 3 3 2 2 2 2 5" xfId="18152"/>
    <cellStyle name="40% - 강조색3 2 3 3 2 2 2 3" xfId="18153"/>
    <cellStyle name="40% - 강조색3 2 3 3 2 2 2 4" xfId="18154"/>
    <cellStyle name="40% - 강조색3 2 3 3 2 2 2 5" xfId="18155"/>
    <cellStyle name="40% - 강조색3 2 3 3 2 2 2 6" xfId="18156"/>
    <cellStyle name="40% - 강조색3 2 3 3 2 2 3" xfId="18157"/>
    <cellStyle name="40% - 강조색3 2 3 3 2 2 3 2" xfId="18158"/>
    <cellStyle name="40% - 강조색3 2 3 3 2 2 3 2 2" xfId="18159"/>
    <cellStyle name="40% - 강조색3 2 3 3 2 2 3 2 3" xfId="18160"/>
    <cellStyle name="40% - 강조색3 2 3 3 2 2 3 2 4" xfId="18161"/>
    <cellStyle name="40% - 강조색3 2 3 3 2 2 3 2 5" xfId="18162"/>
    <cellStyle name="40% - 강조색3 2 3 3 2 2 3 3" xfId="18163"/>
    <cellStyle name="40% - 강조색3 2 3 3 2 2 3 4" xfId="18164"/>
    <cellStyle name="40% - 강조색3 2 3 3 2 2 3 5" xfId="18165"/>
    <cellStyle name="40% - 강조색3 2 3 3 2 2 3 6" xfId="18166"/>
    <cellStyle name="40% - 강조색3 2 3 3 2 2 4" xfId="18167"/>
    <cellStyle name="40% - 강조색3 2 3 3 2 2 4 2" xfId="18168"/>
    <cellStyle name="40% - 강조색3 2 3 3 2 2 4 3" xfId="18169"/>
    <cellStyle name="40% - 강조색3 2 3 3 2 2 4 4" xfId="18170"/>
    <cellStyle name="40% - 강조색3 2 3 3 2 2 4 5" xfId="18171"/>
    <cellStyle name="40% - 강조색3 2 3 3 2 2 5" xfId="18172"/>
    <cellStyle name="40% - 강조색3 2 3 3 2 2 6" xfId="18173"/>
    <cellStyle name="40% - 강조색3 2 3 3 2 2 7" xfId="18174"/>
    <cellStyle name="40% - 강조색3 2 3 3 2 2 8" xfId="18175"/>
    <cellStyle name="40% - 강조색3 2 3 3 2 3" xfId="18176"/>
    <cellStyle name="40% - 강조색3 2 3 3 2 3 2" xfId="18177"/>
    <cellStyle name="40% - 강조색3 2 3 3 2 3 2 2" xfId="18178"/>
    <cellStyle name="40% - 강조색3 2 3 3 2 3 2 3" xfId="18179"/>
    <cellStyle name="40% - 강조색3 2 3 3 2 3 2 4" xfId="18180"/>
    <cellStyle name="40% - 강조색3 2 3 3 2 3 2 5" xfId="18181"/>
    <cellStyle name="40% - 강조색3 2 3 3 2 3 3" xfId="18182"/>
    <cellStyle name="40% - 강조색3 2 3 3 2 3 4" xfId="18183"/>
    <cellStyle name="40% - 강조색3 2 3 3 2 3 5" xfId="18184"/>
    <cellStyle name="40% - 강조색3 2 3 3 2 3 6" xfId="18185"/>
    <cellStyle name="40% - 강조색3 2 3 3 2 4" xfId="18186"/>
    <cellStyle name="40% - 강조색3 2 3 3 2 4 2" xfId="18187"/>
    <cellStyle name="40% - 강조색3 2 3 3 2 4 2 2" xfId="18188"/>
    <cellStyle name="40% - 강조색3 2 3 3 2 4 2 3" xfId="18189"/>
    <cellStyle name="40% - 강조색3 2 3 3 2 4 2 4" xfId="18190"/>
    <cellStyle name="40% - 강조색3 2 3 3 2 4 2 5" xfId="18191"/>
    <cellStyle name="40% - 강조색3 2 3 3 2 4 3" xfId="18192"/>
    <cellStyle name="40% - 강조색3 2 3 3 2 4 4" xfId="18193"/>
    <cellStyle name="40% - 강조색3 2 3 3 2 4 5" xfId="18194"/>
    <cellStyle name="40% - 강조색3 2 3 3 2 4 6" xfId="18195"/>
    <cellStyle name="40% - 강조색3 2 3 3 2 5" xfId="18196"/>
    <cellStyle name="40% - 강조색3 2 3 3 2 5 2" xfId="18197"/>
    <cellStyle name="40% - 강조색3 2 3 3 2 5 3" xfId="18198"/>
    <cellStyle name="40% - 강조색3 2 3 3 2 5 4" xfId="18199"/>
    <cellStyle name="40% - 강조색3 2 3 3 2 5 5" xfId="18200"/>
    <cellStyle name="40% - 강조색3 2 3 3 2 6" xfId="18201"/>
    <cellStyle name="40% - 강조색3 2 3 3 2 7" xfId="18202"/>
    <cellStyle name="40% - 강조색3 2 3 3 2 8" xfId="18203"/>
    <cellStyle name="40% - 강조색3 2 3 3 2 9" xfId="18204"/>
    <cellStyle name="40% - 강조색3 2 3 3 3" xfId="18205"/>
    <cellStyle name="40% - 강조색3 2 3 3 3 2" xfId="18206"/>
    <cellStyle name="40% - 강조색3 2 3 3 3 2 2" xfId="18207"/>
    <cellStyle name="40% - 강조색3 2 3 3 3 2 2 2" xfId="18208"/>
    <cellStyle name="40% - 강조색3 2 3 3 3 2 2 3" xfId="18209"/>
    <cellStyle name="40% - 강조색3 2 3 3 3 2 2 4" xfId="18210"/>
    <cellStyle name="40% - 강조색3 2 3 3 3 2 2 5" xfId="18211"/>
    <cellStyle name="40% - 강조색3 2 3 3 3 2 3" xfId="18212"/>
    <cellStyle name="40% - 강조색3 2 3 3 3 2 4" xfId="18213"/>
    <cellStyle name="40% - 강조색3 2 3 3 3 2 5" xfId="18214"/>
    <cellStyle name="40% - 강조색3 2 3 3 3 2 6" xfId="18215"/>
    <cellStyle name="40% - 강조색3 2 3 3 3 3" xfId="18216"/>
    <cellStyle name="40% - 강조색3 2 3 3 3 3 2" xfId="18217"/>
    <cellStyle name="40% - 강조색3 2 3 3 3 3 2 2" xfId="18218"/>
    <cellStyle name="40% - 강조색3 2 3 3 3 3 2 3" xfId="18219"/>
    <cellStyle name="40% - 강조색3 2 3 3 3 3 2 4" xfId="18220"/>
    <cellStyle name="40% - 강조색3 2 3 3 3 3 2 5" xfId="18221"/>
    <cellStyle name="40% - 강조색3 2 3 3 3 3 3" xfId="18222"/>
    <cellStyle name="40% - 강조색3 2 3 3 3 3 4" xfId="18223"/>
    <cellStyle name="40% - 강조색3 2 3 3 3 3 5" xfId="18224"/>
    <cellStyle name="40% - 강조색3 2 3 3 3 3 6" xfId="18225"/>
    <cellStyle name="40% - 강조색3 2 3 3 3 4" xfId="18226"/>
    <cellStyle name="40% - 강조색3 2 3 3 3 4 2" xfId="18227"/>
    <cellStyle name="40% - 강조색3 2 3 3 3 4 3" xfId="18228"/>
    <cellStyle name="40% - 강조색3 2 3 3 3 4 4" xfId="18229"/>
    <cellStyle name="40% - 강조색3 2 3 3 3 4 5" xfId="18230"/>
    <cellStyle name="40% - 강조색3 2 3 3 3 5" xfId="18231"/>
    <cellStyle name="40% - 강조색3 2 3 3 3 6" xfId="18232"/>
    <cellStyle name="40% - 강조색3 2 3 3 3 7" xfId="18233"/>
    <cellStyle name="40% - 강조색3 2 3 3 3 8" xfId="18234"/>
    <cellStyle name="40% - 강조색3 2 3 3 4" xfId="18235"/>
    <cellStyle name="40% - 강조색3 2 3 3 4 2" xfId="18236"/>
    <cellStyle name="40% - 강조색3 2 3 3 4 2 2" xfId="18237"/>
    <cellStyle name="40% - 강조색3 2 3 3 4 2 3" xfId="18238"/>
    <cellStyle name="40% - 강조색3 2 3 3 4 2 4" xfId="18239"/>
    <cellStyle name="40% - 강조색3 2 3 3 4 2 5" xfId="18240"/>
    <cellStyle name="40% - 강조색3 2 3 3 4 3" xfId="18241"/>
    <cellStyle name="40% - 강조색3 2 3 3 4 4" xfId="18242"/>
    <cellStyle name="40% - 강조색3 2 3 3 4 5" xfId="18243"/>
    <cellStyle name="40% - 강조색3 2 3 3 4 6" xfId="18244"/>
    <cellStyle name="40% - 강조색3 2 3 3 5" xfId="18245"/>
    <cellStyle name="40% - 강조색3 2 3 3 5 2" xfId="18246"/>
    <cellStyle name="40% - 강조색3 2 3 3 5 2 2" xfId="18247"/>
    <cellStyle name="40% - 강조색3 2 3 3 5 2 3" xfId="18248"/>
    <cellStyle name="40% - 강조색3 2 3 3 5 2 4" xfId="18249"/>
    <cellStyle name="40% - 강조색3 2 3 3 5 2 5" xfId="18250"/>
    <cellStyle name="40% - 강조색3 2 3 3 5 3" xfId="18251"/>
    <cellStyle name="40% - 강조색3 2 3 3 5 4" xfId="18252"/>
    <cellStyle name="40% - 강조색3 2 3 3 5 5" xfId="18253"/>
    <cellStyle name="40% - 강조색3 2 3 3 5 6" xfId="18254"/>
    <cellStyle name="40% - 강조색3 2 3 3 6" xfId="18255"/>
    <cellStyle name="40% - 강조색3 2 3 3 6 2" xfId="18256"/>
    <cellStyle name="40% - 강조색3 2 3 3 6 3" xfId="18257"/>
    <cellStyle name="40% - 강조색3 2 3 3 6 4" xfId="18258"/>
    <cellStyle name="40% - 강조색3 2 3 3 6 5" xfId="18259"/>
    <cellStyle name="40% - 강조색3 2 3 3 7" xfId="18260"/>
    <cellStyle name="40% - 강조색3 2 3 3 8" xfId="18261"/>
    <cellStyle name="40% - 강조색3 2 3 3 9" xfId="18262"/>
    <cellStyle name="40% - 강조색3 2 3 4" xfId="18263"/>
    <cellStyle name="40% - 강조색3 2 3 4 2" xfId="18264"/>
    <cellStyle name="40% - 강조색3 2 3 4 2 2" xfId="18265"/>
    <cellStyle name="40% - 강조색3 2 3 4 2 2 2" xfId="18266"/>
    <cellStyle name="40% - 강조색3 2 3 4 2 2 2 2" xfId="18267"/>
    <cellStyle name="40% - 강조색3 2 3 4 2 2 2 3" xfId="18268"/>
    <cellStyle name="40% - 강조색3 2 3 4 2 2 2 4" xfId="18269"/>
    <cellStyle name="40% - 강조색3 2 3 4 2 2 2 5" xfId="18270"/>
    <cellStyle name="40% - 강조색3 2 3 4 2 2 3" xfId="18271"/>
    <cellStyle name="40% - 강조색3 2 3 4 2 2 4" xfId="18272"/>
    <cellStyle name="40% - 강조색3 2 3 4 2 2 5" xfId="18273"/>
    <cellStyle name="40% - 강조색3 2 3 4 2 2 6" xfId="18274"/>
    <cellStyle name="40% - 강조색3 2 3 4 2 3" xfId="18275"/>
    <cellStyle name="40% - 강조색3 2 3 4 2 3 2" xfId="18276"/>
    <cellStyle name="40% - 강조색3 2 3 4 2 3 2 2" xfId="18277"/>
    <cellStyle name="40% - 강조색3 2 3 4 2 3 2 3" xfId="18278"/>
    <cellStyle name="40% - 강조색3 2 3 4 2 3 2 4" xfId="18279"/>
    <cellStyle name="40% - 강조색3 2 3 4 2 3 2 5" xfId="18280"/>
    <cellStyle name="40% - 강조색3 2 3 4 2 3 3" xfId="18281"/>
    <cellStyle name="40% - 강조색3 2 3 4 2 3 4" xfId="18282"/>
    <cellStyle name="40% - 강조색3 2 3 4 2 3 5" xfId="18283"/>
    <cellStyle name="40% - 강조색3 2 3 4 2 3 6" xfId="18284"/>
    <cellStyle name="40% - 강조색3 2 3 4 2 4" xfId="18285"/>
    <cellStyle name="40% - 강조색3 2 3 4 2 4 2" xfId="18286"/>
    <cellStyle name="40% - 강조색3 2 3 4 2 4 3" xfId="18287"/>
    <cellStyle name="40% - 강조색3 2 3 4 2 4 4" xfId="18288"/>
    <cellStyle name="40% - 강조색3 2 3 4 2 4 5" xfId="18289"/>
    <cellStyle name="40% - 강조색3 2 3 4 2 5" xfId="18290"/>
    <cellStyle name="40% - 강조색3 2 3 4 2 6" xfId="18291"/>
    <cellStyle name="40% - 강조색3 2 3 4 2 7" xfId="18292"/>
    <cellStyle name="40% - 강조색3 2 3 4 2 8" xfId="18293"/>
    <cellStyle name="40% - 강조색3 2 3 4 3" xfId="18294"/>
    <cellStyle name="40% - 강조색3 2 3 4 3 2" xfId="18295"/>
    <cellStyle name="40% - 강조색3 2 3 4 3 2 2" xfId="18296"/>
    <cellStyle name="40% - 강조색3 2 3 4 3 2 3" xfId="18297"/>
    <cellStyle name="40% - 강조색3 2 3 4 3 2 4" xfId="18298"/>
    <cellStyle name="40% - 강조색3 2 3 4 3 2 5" xfId="18299"/>
    <cellStyle name="40% - 강조색3 2 3 4 3 3" xfId="18300"/>
    <cellStyle name="40% - 강조색3 2 3 4 3 4" xfId="18301"/>
    <cellStyle name="40% - 강조색3 2 3 4 3 5" xfId="18302"/>
    <cellStyle name="40% - 강조색3 2 3 4 3 6" xfId="18303"/>
    <cellStyle name="40% - 강조색3 2 3 4 4" xfId="18304"/>
    <cellStyle name="40% - 강조색3 2 3 4 4 2" xfId="18305"/>
    <cellStyle name="40% - 강조색3 2 3 4 4 2 2" xfId="18306"/>
    <cellStyle name="40% - 강조색3 2 3 4 4 2 3" xfId="18307"/>
    <cellStyle name="40% - 강조색3 2 3 4 4 2 4" xfId="18308"/>
    <cellStyle name="40% - 강조색3 2 3 4 4 2 5" xfId="18309"/>
    <cellStyle name="40% - 강조색3 2 3 4 4 3" xfId="18310"/>
    <cellStyle name="40% - 강조색3 2 3 4 4 4" xfId="18311"/>
    <cellStyle name="40% - 강조색3 2 3 4 4 5" xfId="18312"/>
    <cellStyle name="40% - 강조색3 2 3 4 4 6" xfId="18313"/>
    <cellStyle name="40% - 강조색3 2 3 4 5" xfId="18314"/>
    <cellStyle name="40% - 강조색3 2 3 4 5 2" xfId="18315"/>
    <cellStyle name="40% - 강조색3 2 3 4 5 3" xfId="18316"/>
    <cellStyle name="40% - 강조색3 2 3 4 5 4" xfId="18317"/>
    <cellStyle name="40% - 강조색3 2 3 4 5 5" xfId="18318"/>
    <cellStyle name="40% - 강조색3 2 3 4 6" xfId="18319"/>
    <cellStyle name="40% - 강조색3 2 3 4 7" xfId="18320"/>
    <cellStyle name="40% - 강조색3 2 3 4 8" xfId="18321"/>
    <cellStyle name="40% - 강조색3 2 3 4 9" xfId="18322"/>
    <cellStyle name="40% - 강조색3 2 3 5" xfId="18323"/>
    <cellStyle name="40% - 강조색3 2 3 5 2" xfId="18324"/>
    <cellStyle name="40% - 강조색3 2 3 5 2 2" xfId="18325"/>
    <cellStyle name="40% - 강조색3 2 3 5 2 2 2" xfId="18326"/>
    <cellStyle name="40% - 강조색3 2 3 5 2 2 3" xfId="18327"/>
    <cellStyle name="40% - 강조색3 2 3 5 2 2 4" xfId="18328"/>
    <cellStyle name="40% - 강조색3 2 3 5 2 2 5" xfId="18329"/>
    <cellStyle name="40% - 강조색3 2 3 5 2 3" xfId="18330"/>
    <cellStyle name="40% - 강조색3 2 3 5 2 4" xfId="18331"/>
    <cellStyle name="40% - 강조색3 2 3 5 2 5" xfId="18332"/>
    <cellStyle name="40% - 강조색3 2 3 5 2 6" xfId="18333"/>
    <cellStyle name="40% - 강조색3 2 3 5 3" xfId="18334"/>
    <cellStyle name="40% - 강조색3 2 3 5 3 2" xfId="18335"/>
    <cellStyle name="40% - 강조색3 2 3 5 3 2 2" xfId="18336"/>
    <cellStyle name="40% - 강조색3 2 3 5 3 2 3" xfId="18337"/>
    <cellStyle name="40% - 강조색3 2 3 5 3 2 4" xfId="18338"/>
    <cellStyle name="40% - 강조색3 2 3 5 3 2 5" xfId="18339"/>
    <cellStyle name="40% - 강조색3 2 3 5 3 3" xfId="18340"/>
    <cellStyle name="40% - 강조색3 2 3 5 3 4" xfId="18341"/>
    <cellStyle name="40% - 강조색3 2 3 5 3 5" xfId="18342"/>
    <cellStyle name="40% - 강조색3 2 3 5 3 6" xfId="18343"/>
    <cellStyle name="40% - 강조색3 2 3 5 4" xfId="18344"/>
    <cellStyle name="40% - 강조색3 2 3 5 4 2" xfId="18345"/>
    <cellStyle name="40% - 강조색3 2 3 5 4 3" xfId="18346"/>
    <cellStyle name="40% - 강조색3 2 3 5 4 4" xfId="18347"/>
    <cellStyle name="40% - 강조색3 2 3 5 4 5" xfId="18348"/>
    <cellStyle name="40% - 강조색3 2 3 5 5" xfId="18349"/>
    <cellStyle name="40% - 강조색3 2 3 5 6" xfId="18350"/>
    <cellStyle name="40% - 강조색3 2 3 5 7" xfId="18351"/>
    <cellStyle name="40% - 강조색3 2 3 5 8" xfId="18352"/>
    <cellStyle name="40% - 강조색3 2 3 6" xfId="18353"/>
    <cellStyle name="40% - 강조색3 2 3 6 2" xfId="18354"/>
    <cellStyle name="40% - 강조색3 2 3 6 2 2" xfId="18355"/>
    <cellStyle name="40% - 강조색3 2 3 6 2 2 2" xfId="18356"/>
    <cellStyle name="40% - 강조색3 2 3 6 2 2 3" xfId="18357"/>
    <cellStyle name="40% - 강조색3 2 3 6 2 2 4" xfId="18358"/>
    <cellStyle name="40% - 강조색3 2 3 6 2 2 5" xfId="18359"/>
    <cellStyle name="40% - 강조색3 2 3 6 2 3" xfId="18360"/>
    <cellStyle name="40% - 강조색3 2 3 6 2 4" xfId="18361"/>
    <cellStyle name="40% - 강조색3 2 3 6 2 5" xfId="18362"/>
    <cellStyle name="40% - 강조색3 2 3 6 2 6" xfId="18363"/>
    <cellStyle name="40% - 강조색3 2 3 6 3" xfId="18364"/>
    <cellStyle name="40% - 강조색3 2 3 6 3 2" xfId="18365"/>
    <cellStyle name="40% - 강조색3 2 3 6 3 3" xfId="18366"/>
    <cellStyle name="40% - 강조색3 2 3 6 3 4" xfId="18367"/>
    <cellStyle name="40% - 강조색3 2 3 6 3 5" xfId="18368"/>
    <cellStyle name="40% - 강조색3 2 3 6 4" xfId="18369"/>
    <cellStyle name="40% - 강조색3 2 3 6 5" xfId="18370"/>
    <cellStyle name="40% - 강조색3 2 3 6 6" xfId="18371"/>
    <cellStyle name="40% - 강조색3 2 3 6 7" xfId="18372"/>
    <cellStyle name="40% - 강조색3 2 3 7" xfId="18373"/>
    <cellStyle name="40% - 강조색3 2 3 7 2" xfId="18374"/>
    <cellStyle name="40% - 강조색3 2 3 7 2 2" xfId="18375"/>
    <cellStyle name="40% - 강조색3 2 3 7 2 3" xfId="18376"/>
    <cellStyle name="40% - 강조색3 2 3 7 2 4" xfId="18377"/>
    <cellStyle name="40% - 강조색3 2 3 7 2 5" xfId="18378"/>
    <cellStyle name="40% - 강조색3 2 3 7 3" xfId="18379"/>
    <cellStyle name="40% - 강조색3 2 3 7 4" xfId="18380"/>
    <cellStyle name="40% - 강조색3 2 3 7 5" xfId="18381"/>
    <cellStyle name="40% - 강조색3 2 3 7 6" xfId="18382"/>
    <cellStyle name="40% - 강조색3 2 3 8" xfId="18383"/>
    <cellStyle name="40% - 강조색3 2 3 8 2" xfId="18384"/>
    <cellStyle name="40% - 강조색3 2 3 8 3" xfId="18385"/>
    <cellStyle name="40% - 강조색3 2 3 8 4" xfId="18386"/>
    <cellStyle name="40% - 강조색3 2 3 8 5" xfId="18387"/>
    <cellStyle name="40% - 강조색3 2 3 9" xfId="18388"/>
    <cellStyle name="40% - 강조색3 2 30" xfId="18389"/>
    <cellStyle name="40% - 강조색3 2 31" xfId="18390"/>
    <cellStyle name="40% - 강조색3 2 32" xfId="18391"/>
    <cellStyle name="40% - 강조색3 2 33" xfId="18392"/>
    <cellStyle name="40% - 강조색3 2 34" xfId="18393"/>
    <cellStyle name="40% - 강조색3 2 35" xfId="18394"/>
    <cellStyle name="40% - 강조색3 2 36" xfId="18395"/>
    <cellStyle name="40% - 강조색3 2 37" xfId="18396"/>
    <cellStyle name="40% - 강조색3 2 38" xfId="18397"/>
    <cellStyle name="40% - 강조색3 2 39" xfId="18398"/>
    <cellStyle name="40% - 강조색3 2 4" xfId="18399"/>
    <cellStyle name="40% - 강조색3 2 4 10" xfId="18400"/>
    <cellStyle name="40% - 강조색3 2 4 2" xfId="18401"/>
    <cellStyle name="40% - 강조색3 2 4 2 2" xfId="18402"/>
    <cellStyle name="40% - 강조색3 2 4 2 2 2" xfId="18403"/>
    <cellStyle name="40% - 강조색3 2 4 2 2 2 2" xfId="18404"/>
    <cellStyle name="40% - 강조색3 2 4 2 2 2 2 2" xfId="18405"/>
    <cellStyle name="40% - 강조색3 2 4 2 2 2 2 3" xfId="18406"/>
    <cellStyle name="40% - 강조색3 2 4 2 2 2 2 4" xfId="18407"/>
    <cellStyle name="40% - 강조색3 2 4 2 2 2 2 5" xfId="18408"/>
    <cellStyle name="40% - 강조색3 2 4 2 2 2 3" xfId="18409"/>
    <cellStyle name="40% - 강조색3 2 4 2 2 2 4" xfId="18410"/>
    <cellStyle name="40% - 강조색3 2 4 2 2 2 5" xfId="18411"/>
    <cellStyle name="40% - 강조색3 2 4 2 2 2 6" xfId="18412"/>
    <cellStyle name="40% - 강조색3 2 4 2 2 3" xfId="18413"/>
    <cellStyle name="40% - 강조색3 2 4 2 2 3 2" xfId="18414"/>
    <cellStyle name="40% - 강조색3 2 4 2 2 3 2 2" xfId="18415"/>
    <cellStyle name="40% - 강조색3 2 4 2 2 3 2 3" xfId="18416"/>
    <cellStyle name="40% - 강조색3 2 4 2 2 3 2 4" xfId="18417"/>
    <cellStyle name="40% - 강조색3 2 4 2 2 3 2 5" xfId="18418"/>
    <cellStyle name="40% - 강조색3 2 4 2 2 3 3" xfId="18419"/>
    <cellStyle name="40% - 강조색3 2 4 2 2 3 4" xfId="18420"/>
    <cellStyle name="40% - 강조색3 2 4 2 2 3 5" xfId="18421"/>
    <cellStyle name="40% - 강조색3 2 4 2 2 3 6" xfId="18422"/>
    <cellStyle name="40% - 강조색3 2 4 2 2 4" xfId="18423"/>
    <cellStyle name="40% - 강조색3 2 4 2 2 4 2" xfId="18424"/>
    <cellStyle name="40% - 강조색3 2 4 2 2 4 3" xfId="18425"/>
    <cellStyle name="40% - 강조색3 2 4 2 2 4 4" xfId="18426"/>
    <cellStyle name="40% - 강조색3 2 4 2 2 4 5" xfId="18427"/>
    <cellStyle name="40% - 강조색3 2 4 2 2 5" xfId="18428"/>
    <cellStyle name="40% - 강조색3 2 4 2 2 6" xfId="18429"/>
    <cellStyle name="40% - 강조색3 2 4 2 2 7" xfId="18430"/>
    <cellStyle name="40% - 강조색3 2 4 2 2 8" xfId="18431"/>
    <cellStyle name="40% - 강조색3 2 4 2 3" xfId="18432"/>
    <cellStyle name="40% - 강조색3 2 4 2 3 2" xfId="18433"/>
    <cellStyle name="40% - 강조색3 2 4 2 3 2 2" xfId="18434"/>
    <cellStyle name="40% - 강조색3 2 4 2 3 2 3" xfId="18435"/>
    <cellStyle name="40% - 강조색3 2 4 2 3 2 4" xfId="18436"/>
    <cellStyle name="40% - 강조색3 2 4 2 3 2 5" xfId="18437"/>
    <cellStyle name="40% - 강조색3 2 4 2 3 3" xfId="18438"/>
    <cellStyle name="40% - 강조색3 2 4 2 3 4" xfId="18439"/>
    <cellStyle name="40% - 강조색3 2 4 2 3 5" xfId="18440"/>
    <cellStyle name="40% - 강조색3 2 4 2 3 6" xfId="18441"/>
    <cellStyle name="40% - 강조색3 2 4 2 4" xfId="18442"/>
    <cellStyle name="40% - 강조색3 2 4 2 4 2" xfId="18443"/>
    <cellStyle name="40% - 강조색3 2 4 2 4 2 2" xfId="18444"/>
    <cellStyle name="40% - 강조색3 2 4 2 4 2 3" xfId="18445"/>
    <cellStyle name="40% - 강조색3 2 4 2 4 2 4" xfId="18446"/>
    <cellStyle name="40% - 강조색3 2 4 2 4 2 5" xfId="18447"/>
    <cellStyle name="40% - 강조색3 2 4 2 4 3" xfId="18448"/>
    <cellStyle name="40% - 강조색3 2 4 2 4 4" xfId="18449"/>
    <cellStyle name="40% - 강조색3 2 4 2 4 5" xfId="18450"/>
    <cellStyle name="40% - 강조색3 2 4 2 4 6" xfId="18451"/>
    <cellStyle name="40% - 강조색3 2 4 2 5" xfId="18452"/>
    <cellStyle name="40% - 강조색3 2 4 2 5 2" xfId="18453"/>
    <cellStyle name="40% - 강조색3 2 4 2 5 3" xfId="18454"/>
    <cellStyle name="40% - 강조색3 2 4 2 5 4" xfId="18455"/>
    <cellStyle name="40% - 강조색3 2 4 2 5 5" xfId="18456"/>
    <cellStyle name="40% - 강조색3 2 4 2 6" xfId="18457"/>
    <cellStyle name="40% - 강조색3 2 4 2 7" xfId="18458"/>
    <cellStyle name="40% - 강조색3 2 4 2 8" xfId="18459"/>
    <cellStyle name="40% - 강조색3 2 4 2 9" xfId="18460"/>
    <cellStyle name="40% - 강조색3 2 4 3" xfId="18461"/>
    <cellStyle name="40% - 강조색3 2 4 3 2" xfId="18462"/>
    <cellStyle name="40% - 강조색3 2 4 3 2 2" xfId="18463"/>
    <cellStyle name="40% - 강조색3 2 4 3 2 2 2" xfId="18464"/>
    <cellStyle name="40% - 강조색3 2 4 3 2 2 3" xfId="18465"/>
    <cellStyle name="40% - 강조색3 2 4 3 2 2 4" xfId="18466"/>
    <cellStyle name="40% - 강조색3 2 4 3 2 2 5" xfId="18467"/>
    <cellStyle name="40% - 강조색3 2 4 3 2 3" xfId="18468"/>
    <cellStyle name="40% - 강조색3 2 4 3 2 4" xfId="18469"/>
    <cellStyle name="40% - 강조색3 2 4 3 2 5" xfId="18470"/>
    <cellStyle name="40% - 강조색3 2 4 3 2 6" xfId="18471"/>
    <cellStyle name="40% - 강조색3 2 4 3 3" xfId="18472"/>
    <cellStyle name="40% - 강조색3 2 4 3 3 2" xfId="18473"/>
    <cellStyle name="40% - 강조색3 2 4 3 3 2 2" xfId="18474"/>
    <cellStyle name="40% - 강조색3 2 4 3 3 2 3" xfId="18475"/>
    <cellStyle name="40% - 강조색3 2 4 3 3 2 4" xfId="18476"/>
    <cellStyle name="40% - 강조색3 2 4 3 3 2 5" xfId="18477"/>
    <cellStyle name="40% - 강조색3 2 4 3 3 3" xfId="18478"/>
    <cellStyle name="40% - 강조색3 2 4 3 3 4" xfId="18479"/>
    <cellStyle name="40% - 강조색3 2 4 3 3 5" xfId="18480"/>
    <cellStyle name="40% - 강조색3 2 4 3 3 6" xfId="18481"/>
    <cellStyle name="40% - 강조색3 2 4 3 4" xfId="18482"/>
    <cellStyle name="40% - 강조색3 2 4 3 4 2" xfId="18483"/>
    <cellStyle name="40% - 강조색3 2 4 3 4 3" xfId="18484"/>
    <cellStyle name="40% - 강조색3 2 4 3 4 4" xfId="18485"/>
    <cellStyle name="40% - 강조색3 2 4 3 4 5" xfId="18486"/>
    <cellStyle name="40% - 강조색3 2 4 3 5" xfId="18487"/>
    <cellStyle name="40% - 강조색3 2 4 3 6" xfId="18488"/>
    <cellStyle name="40% - 강조색3 2 4 3 7" xfId="18489"/>
    <cellStyle name="40% - 강조색3 2 4 3 8" xfId="18490"/>
    <cellStyle name="40% - 강조색3 2 4 4" xfId="18491"/>
    <cellStyle name="40% - 강조색3 2 4 4 2" xfId="18492"/>
    <cellStyle name="40% - 강조색3 2 4 4 2 2" xfId="18493"/>
    <cellStyle name="40% - 강조색3 2 4 4 2 2 2" xfId="18494"/>
    <cellStyle name="40% - 강조색3 2 4 4 2 2 3" xfId="18495"/>
    <cellStyle name="40% - 강조색3 2 4 4 2 2 4" xfId="18496"/>
    <cellStyle name="40% - 강조색3 2 4 4 2 2 5" xfId="18497"/>
    <cellStyle name="40% - 강조색3 2 4 4 2 3" xfId="18498"/>
    <cellStyle name="40% - 강조색3 2 4 4 2 4" xfId="18499"/>
    <cellStyle name="40% - 강조색3 2 4 4 2 5" xfId="18500"/>
    <cellStyle name="40% - 강조색3 2 4 4 2 6" xfId="18501"/>
    <cellStyle name="40% - 강조색3 2 4 4 3" xfId="18502"/>
    <cellStyle name="40% - 강조색3 2 4 4 3 2" xfId="18503"/>
    <cellStyle name="40% - 강조색3 2 4 4 3 3" xfId="18504"/>
    <cellStyle name="40% - 강조색3 2 4 4 3 4" xfId="18505"/>
    <cellStyle name="40% - 강조색3 2 4 4 3 5" xfId="18506"/>
    <cellStyle name="40% - 강조색3 2 4 4 4" xfId="18507"/>
    <cellStyle name="40% - 강조색3 2 4 4 5" xfId="18508"/>
    <cellStyle name="40% - 강조색3 2 4 4 6" xfId="18509"/>
    <cellStyle name="40% - 강조색3 2 4 4 7" xfId="18510"/>
    <cellStyle name="40% - 강조색3 2 4 5" xfId="18511"/>
    <cellStyle name="40% - 강조색3 2 4 5 2" xfId="18512"/>
    <cellStyle name="40% - 강조색3 2 4 5 2 2" xfId="18513"/>
    <cellStyle name="40% - 강조색3 2 4 5 2 3" xfId="18514"/>
    <cellStyle name="40% - 강조색3 2 4 5 2 4" xfId="18515"/>
    <cellStyle name="40% - 강조색3 2 4 5 2 5" xfId="18516"/>
    <cellStyle name="40% - 강조색3 2 4 5 3" xfId="18517"/>
    <cellStyle name="40% - 강조색3 2 4 5 4" xfId="18518"/>
    <cellStyle name="40% - 강조색3 2 4 5 5" xfId="18519"/>
    <cellStyle name="40% - 강조색3 2 4 5 6" xfId="18520"/>
    <cellStyle name="40% - 강조색3 2 4 6" xfId="18521"/>
    <cellStyle name="40% - 강조색3 2 4 6 2" xfId="18522"/>
    <cellStyle name="40% - 강조색3 2 4 6 3" xfId="18523"/>
    <cellStyle name="40% - 강조색3 2 4 6 4" xfId="18524"/>
    <cellStyle name="40% - 강조색3 2 4 6 5" xfId="18525"/>
    <cellStyle name="40% - 강조색3 2 4 7" xfId="18526"/>
    <cellStyle name="40% - 강조색3 2 4 8" xfId="18527"/>
    <cellStyle name="40% - 강조색3 2 4 9" xfId="18528"/>
    <cellStyle name="40% - 강조색3 2 40" xfId="18529"/>
    <cellStyle name="40% - 강조색3 2 41" xfId="18530"/>
    <cellStyle name="40% - 강조색3 2 42" xfId="18531"/>
    <cellStyle name="40% - 강조색3 2 43" xfId="18532"/>
    <cellStyle name="40% - 강조색3 2 44" xfId="18533"/>
    <cellStyle name="40% - 강조색3 2 45" xfId="18534"/>
    <cellStyle name="40% - 강조색3 2 46" xfId="18535"/>
    <cellStyle name="40% - 강조색3 2 47" xfId="18536"/>
    <cellStyle name="40% - 강조색3 2 48" xfId="18537"/>
    <cellStyle name="40% - 강조색3 2 5" xfId="18538"/>
    <cellStyle name="40% - 강조색3 2 5 2" xfId="18539"/>
    <cellStyle name="40% - 강조색3 2 5 2 2" xfId="18540"/>
    <cellStyle name="40% - 강조색3 2 5 2 2 2" xfId="18541"/>
    <cellStyle name="40% - 강조색3 2 5 2 2 2 2" xfId="18542"/>
    <cellStyle name="40% - 강조색3 2 5 2 2 2 3" xfId="18543"/>
    <cellStyle name="40% - 강조색3 2 5 2 2 2 4" xfId="18544"/>
    <cellStyle name="40% - 강조색3 2 5 2 2 2 5" xfId="18545"/>
    <cellStyle name="40% - 강조색3 2 5 2 2 3" xfId="18546"/>
    <cellStyle name="40% - 강조색3 2 5 2 2 4" xfId="18547"/>
    <cellStyle name="40% - 강조색3 2 5 2 2 5" xfId="18548"/>
    <cellStyle name="40% - 강조색3 2 5 2 2 6" xfId="18549"/>
    <cellStyle name="40% - 강조색3 2 5 2 3" xfId="18550"/>
    <cellStyle name="40% - 강조색3 2 5 2 3 2" xfId="18551"/>
    <cellStyle name="40% - 강조색3 2 5 2 3 2 2" xfId="18552"/>
    <cellStyle name="40% - 강조색3 2 5 2 3 2 3" xfId="18553"/>
    <cellStyle name="40% - 강조색3 2 5 2 3 2 4" xfId="18554"/>
    <cellStyle name="40% - 강조색3 2 5 2 3 2 5" xfId="18555"/>
    <cellStyle name="40% - 강조색3 2 5 2 3 3" xfId="18556"/>
    <cellStyle name="40% - 강조색3 2 5 2 3 4" xfId="18557"/>
    <cellStyle name="40% - 강조색3 2 5 2 3 5" xfId="18558"/>
    <cellStyle name="40% - 강조색3 2 5 2 3 6" xfId="18559"/>
    <cellStyle name="40% - 강조색3 2 5 2 4" xfId="18560"/>
    <cellStyle name="40% - 강조색3 2 5 2 4 2" xfId="18561"/>
    <cellStyle name="40% - 강조색3 2 5 2 4 3" xfId="18562"/>
    <cellStyle name="40% - 강조색3 2 5 2 4 4" xfId="18563"/>
    <cellStyle name="40% - 강조색3 2 5 2 4 5" xfId="18564"/>
    <cellStyle name="40% - 강조색3 2 5 2 5" xfId="18565"/>
    <cellStyle name="40% - 강조색3 2 5 2 6" xfId="18566"/>
    <cellStyle name="40% - 강조색3 2 5 2 7" xfId="18567"/>
    <cellStyle name="40% - 강조색3 2 5 2 8" xfId="18568"/>
    <cellStyle name="40% - 강조색3 2 5 3" xfId="18569"/>
    <cellStyle name="40% - 강조색3 2 5 3 2" xfId="18570"/>
    <cellStyle name="40% - 강조색3 2 5 3 2 2" xfId="18571"/>
    <cellStyle name="40% - 강조색3 2 5 3 2 3" xfId="18572"/>
    <cellStyle name="40% - 강조색3 2 5 3 2 4" xfId="18573"/>
    <cellStyle name="40% - 강조색3 2 5 3 2 5" xfId="18574"/>
    <cellStyle name="40% - 강조색3 2 5 3 3" xfId="18575"/>
    <cellStyle name="40% - 강조색3 2 5 3 4" xfId="18576"/>
    <cellStyle name="40% - 강조색3 2 5 3 5" xfId="18577"/>
    <cellStyle name="40% - 강조색3 2 5 3 6" xfId="18578"/>
    <cellStyle name="40% - 강조색3 2 5 4" xfId="18579"/>
    <cellStyle name="40% - 강조색3 2 5 4 2" xfId="18580"/>
    <cellStyle name="40% - 강조색3 2 5 4 2 2" xfId="18581"/>
    <cellStyle name="40% - 강조색3 2 5 4 2 3" xfId="18582"/>
    <cellStyle name="40% - 강조색3 2 5 4 2 4" xfId="18583"/>
    <cellStyle name="40% - 강조색3 2 5 4 2 5" xfId="18584"/>
    <cellStyle name="40% - 강조색3 2 5 4 3" xfId="18585"/>
    <cellStyle name="40% - 강조색3 2 5 4 4" xfId="18586"/>
    <cellStyle name="40% - 강조색3 2 5 4 5" xfId="18587"/>
    <cellStyle name="40% - 강조색3 2 5 4 6" xfId="18588"/>
    <cellStyle name="40% - 강조색3 2 5 5" xfId="18589"/>
    <cellStyle name="40% - 강조색3 2 5 5 2" xfId="18590"/>
    <cellStyle name="40% - 강조색3 2 5 5 3" xfId="18591"/>
    <cellStyle name="40% - 강조색3 2 5 5 4" xfId="18592"/>
    <cellStyle name="40% - 강조색3 2 5 5 5" xfId="18593"/>
    <cellStyle name="40% - 강조색3 2 5 6" xfId="18594"/>
    <cellStyle name="40% - 강조색3 2 5 7" xfId="18595"/>
    <cellStyle name="40% - 강조색3 2 5 8" xfId="18596"/>
    <cellStyle name="40% - 강조색3 2 5 9" xfId="18597"/>
    <cellStyle name="40% - 강조색3 2 6" xfId="18598"/>
    <cellStyle name="40% - 강조색3 2 6 2" xfId="18599"/>
    <cellStyle name="40% - 강조색3 2 6 2 2" xfId="18600"/>
    <cellStyle name="40% - 강조색3 2 6 2 2 2" xfId="18601"/>
    <cellStyle name="40% - 강조색3 2 6 2 2 2 2" xfId="18602"/>
    <cellStyle name="40% - 강조색3 2 6 2 2 2 3" xfId="18603"/>
    <cellStyle name="40% - 강조색3 2 6 2 2 2 4" xfId="18604"/>
    <cellStyle name="40% - 강조색3 2 6 2 2 2 5" xfId="18605"/>
    <cellStyle name="40% - 강조색3 2 6 2 2 3" xfId="18606"/>
    <cellStyle name="40% - 강조색3 2 6 2 2 4" xfId="18607"/>
    <cellStyle name="40% - 강조색3 2 6 2 2 5" xfId="18608"/>
    <cellStyle name="40% - 강조색3 2 6 2 2 6" xfId="18609"/>
    <cellStyle name="40% - 강조색3 2 6 2 3" xfId="18610"/>
    <cellStyle name="40% - 강조색3 2 6 2 3 2" xfId="18611"/>
    <cellStyle name="40% - 강조색3 2 6 2 3 2 2" xfId="18612"/>
    <cellStyle name="40% - 강조색3 2 6 2 3 2 3" xfId="18613"/>
    <cellStyle name="40% - 강조색3 2 6 2 3 2 4" xfId="18614"/>
    <cellStyle name="40% - 강조색3 2 6 2 3 2 5" xfId="18615"/>
    <cellStyle name="40% - 강조색3 2 6 2 3 3" xfId="18616"/>
    <cellStyle name="40% - 강조색3 2 6 2 3 4" xfId="18617"/>
    <cellStyle name="40% - 강조색3 2 6 2 3 5" xfId="18618"/>
    <cellStyle name="40% - 강조색3 2 6 2 3 6" xfId="18619"/>
    <cellStyle name="40% - 강조색3 2 6 2 4" xfId="18620"/>
    <cellStyle name="40% - 강조색3 2 6 2 4 2" xfId="18621"/>
    <cellStyle name="40% - 강조색3 2 6 2 4 3" xfId="18622"/>
    <cellStyle name="40% - 강조색3 2 6 2 4 4" xfId="18623"/>
    <cellStyle name="40% - 강조색3 2 6 2 4 5" xfId="18624"/>
    <cellStyle name="40% - 강조색3 2 6 2 5" xfId="18625"/>
    <cellStyle name="40% - 강조색3 2 6 2 6" xfId="18626"/>
    <cellStyle name="40% - 강조색3 2 6 2 7" xfId="18627"/>
    <cellStyle name="40% - 강조색3 2 6 2 8" xfId="18628"/>
    <cellStyle name="40% - 강조색3 2 6 3" xfId="18629"/>
    <cellStyle name="40% - 강조색3 2 6 3 2" xfId="18630"/>
    <cellStyle name="40% - 강조색3 2 6 3 2 2" xfId="18631"/>
    <cellStyle name="40% - 강조색3 2 6 3 2 3" xfId="18632"/>
    <cellStyle name="40% - 강조색3 2 6 3 2 4" xfId="18633"/>
    <cellStyle name="40% - 강조색3 2 6 3 2 5" xfId="18634"/>
    <cellStyle name="40% - 강조색3 2 6 3 3" xfId="18635"/>
    <cellStyle name="40% - 강조색3 2 6 3 4" xfId="18636"/>
    <cellStyle name="40% - 강조색3 2 6 3 5" xfId="18637"/>
    <cellStyle name="40% - 강조색3 2 6 3 6" xfId="18638"/>
    <cellStyle name="40% - 강조색3 2 6 4" xfId="18639"/>
    <cellStyle name="40% - 강조색3 2 6 4 2" xfId="18640"/>
    <cellStyle name="40% - 강조색3 2 6 4 2 2" xfId="18641"/>
    <cellStyle name="40% - 강조색3 2 6 4 2 3" xfId="18642"/>
    <cellStyle name="40% - 강조색3 2 6 4 2 4" xfId="18643"/>
    <cellStyle name="40% - 강조색3 2 6 4 2 5" xfId="18644"/>
    <cellStyle name="40% - 강조색3 2 6 4 3" xfId="18645"/>
    <cellStyle name="40% - 강조색3 2 6 4 4" xfId="18646"/>
    <cellStyle name="40% - 강조색3 2 6 4 5" xfId="18647"/>
    <cellStyle name="40% - 강조색3 2 6 4 6" xfId="18648"/>
    <cellStyle name="40% - 강조색3 2 6 5" xfId="18649"/>
    <cellStyle name="40% - 강조색3 2 6 5 2" xfId="18650"/>
    <cellStyle name="40% - 강조색3 2 6 5 3" xfId="18651"/>
    <cellStyle name="40% - 강조색3 2 6 5 4" xfId="18652"/>
    <cellStyle name="40% - 강조색3 2 6 5 5" xfId="18653"/>
    <cellStyle name="40% - 강조색3 2 6 6" xfId="18654"/>
    <cellStyle name="40% - 강조색3 2 6 7" xfId="18655"/>
    <cellStyle name="40% - 강조색3 2 6 8" xfId="18656"/>
    <cellStyle name="40% - 강조색3 2 6 9" xfId="18657"/>
    <cellStyle name="40% - 강조색3 2 7" xfId="18658"/>
    <cellStyle name="40% - 강조색3 2 7 2" xfId="18659"/>
    <cellStyle name="40% - 강조색3 2 7 2 2" xfId="18660"/>
    <cellStyle name="40% - 강조색3 2 7 2 2 2" xfId="18661"/>
    <cellStyle name="40% - 강조색3 2 7 2 2 3" xfId="18662"/>
    <cellStyle name="40% - 강조색3 2 7 2 2 4" xfId="18663"/>
    <cellStyle name="40% - 강조색3 2 7 2 2 5" xfId="18664"/>
    <cellStyle name="40% - 강조색3 2 7 2 3" xfId="18665"/>
    <cellStyle name="40% - 강조색3 2 7 2 4" xfId="18666"/>
    <cellStyle name="40% - 강조색3 2 7 2 5" xfId="18667"/>
    <cellStyle name="40% - 강조색3 2 7 2 6" xfId="18668"/>
    <cellStyle name="40% - 강조색3 2 7 3" xfId="18669"/>
    <cellStyle name="40% - 강조색3 2 7 3 2" xfId="18670"/>
    <cellStyle name="40% - 강조색3 2 7 3 2 2" xfId="18671"/>
    <cellStyle name="40% - 강조색3 2 7 3 2 3" xfId="18672"/>
    <cellStyle name="40% - 강조색3 2 7 3 2 4" xfId="18673"/>
    <cellStyle name="40% - 강조색3 2 7 3 2 5" xfId="18674"/>
    <cellStyle name="40% - 강조색3 2 7 3 3" xfId="18675"/>
    <cellStyle name="40% - 강조색3 2 7 3 4" xfId="18676"/>
    <cellStyle name="40% - 강조색3 2 7 3 5" xfId="18677"/>
    <cellStyle name="40% - 강조색3 2 7 3 6" xfId="18678"/>
    <cellStyle name="40% - 강조색3 2 7 4" xfId="18679"/>
    <cellStyle name="40% - 강조색3 2 7 4 2" xfId="18680"/>
    <cellStyle name="40% - 강조색3 2 7 4 3" xfId="18681"/>
    <cellStyle name="40% - 강조색3 2 7 4 4" xfId="18682"/>
    <cellStyle name="40% - 강조색3 2 7 4 5" xfId="18683"/>
    <cellStyle name="40% - 강조색3 2 7 5" xfId="18684"/>
    <cellStyle name="40% - 강조색3 2 7 6" xfId="18685"/>
    <cellStyle name="40% - 강조색3 2 7 7" xfId="18686"/>
    <cellStyle name="40% - 강조색3 2 7 8" xfId="18687"/>
    <cellStyle name="40% - 강조색3 2 8" xfId="18688"/>
    <cellStyle name="40% - 강조색3 2 8 2" xfId="18689"/>
    <cellStyle name="40% - 강조색3 2 8 2 2" xfId="18690"/>
    <cellStyle name="40% - 강조색3 2 8 2 2 2" xfId="18691"/>
    <cellStyle name="40% - 강조색3 2 8 2 2 3" xfId="18692"/>
    <cellStyle name="40% - 강조색3 2 8 2 2 4" xfId="18693"/>
    <cellStyle name="40% - 강조색3 2 8 2 2 5" xfId="18694"/>
    <cellStyle name="40% - 강조색3 2 8 2 3" xfId="18695"/>
    <cellStyle name="40% - 강조색3 2 8 2 4" xfId="18696"/>
    <cellStyle name="40% - 강조색3 2 8 2 5" xfId="18697"/>
    <cellStyle name="40% - 강조색3 2 8 2 6" xfId="18698"/>
    <cellStyle name="40% - 강조색3 2 8 3" xfId="18699"/>
    <cellStyle name="40% - 강조색3 2 8 3 2" xfId="18700"/>
    <cellStyle name="40% - 강조색3 2 8 3 3" xfId="18701"/>
    <cellStyle name="40% - 강조색3 2 8 3 4" xfId="18702"/>
    <cellStyle name="40% - 강조색3 2 8 3 5" xfId="18703"/>
    <cellStyle name="40% - 강조색3 2 8 4" xfId="18704"/>
    <cellStyle name="40% - 강조색3 2 8 5" xfId="18705"/>
    <cellStyle name="40% - 강조색3 2 8 6" xfId="18706"/>
    <cellStyle name="40% - 강조색3 2 8 7" xfId="18707"/>
    <cellStyle name="40% - 강조색3 2 9" xfId="18708"/>
    <cellStyle name="40% - 강조색3 2 9 2" xfId="18709"/>
    <cellStyle name="40% - 강조색3 2 9 2 2" xfId="18710"/>
    <cellStyle name="40% - 강조색3 2 9 2 3" xfId="18711"/>
    <cellStyle name="40% - 강조색3 2 9 2 4" xfId="18712"/>
    <cellStyle name="40% - 강조색3 2 9 2 5" xfId="18713"/>
    <cellStyle name="40% - 강조색3 2 9 3" xfId="18714"/>
    <cellStyle name="40% - 강조색3 2 9 4" xfId="18715"/>
    <cellStyle name="40% - 강조색3 2 9 5" xfId="18716"/>
    <cellStyle name="40% - 강조색3 2 9 6" xfId="18717"/>
    <cellStyle name="40% - 강조색3 3" xfId="18718"/>
    <cellStyle name="40% - 강조색3 3 10" xfId="18719"/>
    <cellStyle name="40% - 강조색3 3 11" xfId="18720"/>
    <cellStyle name="40% - 강조색3 3 12" xfId="18721"/>
    <cellStyle name="40% - 강조색3 3 2" xfId="18722"/>
    <cellStyle name="40% - 강조색3 3 3" xfId="18723"/>
    <cellStyle name="40% - 강조색3 3 3 10" xfId="18724"/>
    <cellStyle name="40% - 강조색3 3 3 2" xfId="18725"/>
    <cellStyle name="40% - 강조색3 3 3 2 2" xfId="18726"/>
    <cellStyle name="40% - 강조색3 3 3 2 2 2" xfId="18727"/>
    <cellStyle name="40% - 강조색3 3 3 2 2 2 2" xfId="18728"/>
    <cellStyle name="40% - 강조색3 3 3 2 2 2 2 2" xfId="18729"/>
    <cellStyle name="40% - 강조색3 3 3 2 2 2 2 3" xfId="18730"/>
    <cellStyle name="40% - 강조색3 3 3 2 2 2 2 4" xfId="18731"/>
    <cellStyle name="40% - 강조색3 3 3 2 2 2 2 5" xfId="18732"/>
    <cellStyle name="40% - 강조색3 3 3 2 2 2 3" xfId="18733"/>
    <cellStyle name="40% - 강조색3 3 3 2 2 2 4" xfId="18734"/>
    <cellStyle name="40% - 강조색3 3 3 2 2 2 5" xfId="18735"/>
    <cellStyle name="40% - 강조색3 3 3 2 2 2 6" xfId="18736"/>
    <cellStyle name="40% - 강조색3 3 3 2 2 3" xfId="18737"/>
    <cellStyle name="40% - 강조색3 3 3 2 2 3 2" xfId="18738"/>
    <cellStyle name="40% - 강조색3 3 3 2 2 3 2 2" xfId="18739"/>
    <cellStyle name="40% - 강조색3 3 3 2 2 3 2 3" xfId="18740"/>
    <cellStyle name="40% - 강조색3 3 3 2 2 3 2 4" xfId="18741"/>
    <cellStyle name="40% - 강조색3 3 3 2 2 3 2 5" xfId="18742"/>
    <cellStyle name="40% - 강조색3 3 3 2 2 3 3" xfId="18743"/>
    <cellStyle name="40% - 강조색3 3 3 2 2 3 4" xfId="18744"/>
    <cellStyle name="40% - 강조색3 3 3 2 2 3 5" xfId="18745"/>
    <cellStyle name="40% - 강조색3 3 3 2 2 3 6" xfId="18746"/>
    <cellStyle name="40% - 강조색3 3 3 2 2 4" xfId="18747"/>
    <cellStyle name="40% - 강조색3 3 3 2 2 4 2" xfId="18748"/>
    <cellStyle name="40% - 강조색3 3 3 2 2 4 3" xfId="18749"/>
    <cellStyle name="40% - 강조색3 3 3 2 2 4 4" xfId="18750"/>
    <cellStyle name="40% - 강조색3 3 3 2 2 4 5" xfId="18751"/>
    <cellStyle name="40% - 강조색3 3 3 2 2 5" xfId="18752"/>
    <cellStyle name="40% - 강조색3 3 3 2 2 6" xfId="18753"/>
    <cellStyle name="40% - 강조색3 3 3 2 2 7" xfId="18754"/>
    <cellStyle name="40% - 강조색3 3 3 2 2 8" xfId="18755"/>
    <cellStyle name="40% - 강조색3 3 3 2 3" xfId="18756"/>
    <cellStyle name="40% - 강조색3 3 3 2 3 2" xfId="18757"/>
    <cellStyle name="40% - 강조색3 3 3 2 3 2 2" xfId="18758"/>
    <cellStyle name="40% - 강조색3 3 3 2 3 2 3" xfId="18759"/>
    <cellStyle name="40% - 강조색3 3 3 2 3 2 4" xfId="18760"/>
    <cellStyle name="40% - 강조색3 3 3 2 3 2 5" xfId="18761"/>
    <cellStyle name="40% - 강조색3 3 3 2 3 3" xfId="18762"/>
    <cellStyle name="40% - 강조색3 3 3 2 3 4" xfId="18763"/>
    <cellStyle name="40% - 강조색3 3 3 2 3 5" xfId="18764"/>
    <cellStyle name="40% - 강조색3 3 3 2 3 6" xfId="18765"/>
    <cellStyle name="40% - 강조색3 3 3 2 4" xfId="18766"/>
    <cellStyle name="40% - 강조색3 3 3 2 4 2" xfId="18767"/>
    <cellStyle name="40% - 강조색3 3 3 2 4 2 2" xfId="18768"/>
    <cellStyle name="40% - 강조색3 3 3 2 4 2 3" xfId="18769"/>
    <cellStyle name="40% - 강조색3 3 3 2 4 2 4" xfId="18770"/>
    <cellStyle name="40% - 강조색3 3 3 2 4 2 5" xfId="18771"/>
    <cellStyle name="40% - 강조색3 3 3 2 4 3" xfId="18772"/>
    <cellStyle name="40% - 강조색3 3 3 2 4 4" xfId="18773"/>
    <cellStyle name="40% - 강조색3 3 3 2 4 5" xfId="18774"/>
    <cellStyle name="40% - 강조색3 3 3 2 4 6" xfId="18775"/>
    <cellStyle name="40% - 강조색3 3 3 2 5" xfId="18776"/>
    <cellStyle name="40% - 강조색3 3 3 2 5 2" xfId="18777"/>
    <cellStyle name="40% - 강조색3 3 3 2 5 3" xfId="18778"/>
    <cellStyle name="40% - 강조색3 3 3 2 5 4" xfId="18779"/>
    <cellStyle name="40% - 강조색3 3 3 2 5 5" xfId="18780"/>
    <cellStyle name="40% - 강조색3 3 3 2 6" xfId="18781"/>
    <cellStyle name="40% - 강조색3 3 3 2 7" xfId="18782"/>
    <cellStyle name="40% - 강조색3 3 3 2 8" xfId="18783"/>
    <cellStyle name="40% - 강조색3 3 3 2 9" xfId="18784"/>
    <cellStyle name="40% - 강조색3 3 3 3" xfId="18785"/>
    <cellStyle name="40% - 강조색3 3 3 3 2" xfId="18786"/>
    <cellStyle name="40% - 강조색3 3 3 3 2 2" xfId="18787"/>
    <cellStyle name="40% - 강조색3 3 3 3 2 2 2" xfId="18788"/>
    <cellStyle name="40% - 강조색3 3 3 3 2 2 3" xfId="18789"/>
    <cellStyle name="40% - 강조색3 3 3 3 2 2 4" xfId="18790"/>
    <cellStyle name="40% - 강조색3 3 3 3 2 2 5" xfId="18791"/>
    <cellStyle name="40% - 강조색3 3 3 3 2 3" xfId="18792"/>
    <cellStyle name="40% - 강조색3 3 3 3 2 4" xfId="18793"/>
    <cellStyle name="40% - 강조색3 3 3 3 2 5" xfId="18794"/>
    <cellStyle name="40% - 강조색3 3 3 3 2 6" xfId="18795"/>
    <cellStyle name="40% - 강조색3 3 3 3 3" xfId="18796"/>
    <cellStyle name="40% - 강조색3 3 3 3 3 2" xfId="18797"/>
    <cellStyle name="40% - 강조색3 3 3 3 3 2 2" xfId="18798"/>
    <cellStyle name="40% - 강조색3 3 3 3 3 2 3" xfId="18799"/>
    <cellStyle name="40% - 강조색3 3 3 3 3 2 4" xfId="18800"/>
    <cellStyle name="40% - 강조색3 3 3 3 3 2 5" xfId="18801"/>
    <cellStyle name="40% - 강조색3 3 3 3 3 3" xfId="18802"/>
    <cellStyle name="40% - 강조색3 3 3 3 3 4" xfId="18803"/>
    <cellStyle name="40% - 강조색3 3 3 3 3 5" xfId="18804"/>
    <cellStyle name="40% - 강조색3 3 3 3 3 6" xfId="18805"/>
    <cellStyle name="40% - 강조색3 3 3 3 4" xfId="18806"/>
    <cellStyle name="40% - 강조색3 3 3 3 4 2" xfId="18807"/>
    <cellStyle name="40% - 강조색3 3 3 3 4 3" xfId="18808"/>
    <cellStyle name="40% - 강조색3 3 3 3 4 4" xfId="18809"/>
    <cellStyle name="40% - 강조색3 3 3 3 4 5" xfId="18810"/>
    <cellStyle name="40% - 강조색3 3 3 3 5" xfId="18811"/>
    <cellStyle name="40% - 강조색3 3 3 3 6" xfId="18812"/>
    <cellStyle name="40% - 강조색3 3 3 3 7" xfId="18813"/>
    <cellStyle name="40% - 강조색3 3 3 3 8" xfId="18814"/>
    <cellStyle name="40% - 강조색3 3 3 4" xfId="18815"/>
    <cellStyle name="40% - 강조색3 3 3 4 2" xfId="18816"/>
    <cellStyle name="40% - 강조색3 3 3 4 2 2" xfId="18817"/>
    <cellStyle name="40% - 강조색3 3 3 4 2 2 2" xfId="18818"/>
    <cellStyle name="40% - 강조색3 3 3 4 2 2 3" xfId="18819"/>
    <cellStyle name="40% - 강조색3 3 3 4 2 2 4" xfId="18820"/>
    <cellStyle name="40% - 강조색3 3 3 4 2 2 5" xfId="18821"/>
    <cellStyle name="40% - 강조색3 3 3 4 2 3" xfId="18822"/>
    <cellStyle name="40% - 강조색3 3 3 4 2 4" xfId="18823"/>
    <cellStyle name="40% - 강조색3 3 3 4 2 5" xfId="18824"/>
    <cellStyle name="40% - 강조색3 3 3 4 2 6" xfId="18825"/>
    <cellStyle name="40% - 강조색3 3 3 4 3" xfId="18826"/>
    <cellStyle name="40% - 강조색3 3 3 4 3 2" xfId="18827"/>
    <cellStyle name="40% - 강조색3 3 3 4 3 3" xfId="18828"/>
    <cellStyle name="40% - 강조색3 3 3 4 3 4" xfId="18829"/>
    <cellStyle name="40% - 강조색3 3 3 4 3 5" xfId="18830"/>
    <cellStyle name="40% - 강조색3 3 3 4 4" xfId="18831"/>
    <cellStyle name="40% - 강조색3 3 3 4 5" xfId="18832"/>
    <cellStyle name="40% - 강조색3 3 3 4 6" xfId="18833"/>
    <cellStyle name="40% - 강조색3 3 3 4 7" xfId="18834"/>
    <cellStyle name="40% - 강조색3 3 3 5" xfId="18835"/>
    <cellStyle name="40% - 강조색3 3 3 5 2" xfId="18836"/>
    <cellStyle name="40% - 강조색3 3 3 5 2 2" xfId="18837"/>
    <cellStyle name="40% - 강조색3 3 3 5 2 3" xfId="18838"/>
    <cellStyle name="40% - 강조색3 3 3 5 2 4" xfId="18839"/>
    <cellStyle name="40% - 강조색3 3 3 5 2 5" xfId="18840"/>
    <cellStyle name="40% - 강조색3 3 3 5 3" xfId="18841"/>
    <cellStyle name="40% - 강조색3 3 3 5 4" xfId="18842"/>
    <cellStyle name="40% - 강조색3 3 3 5 5" xfId="18843"/>
    <cellStyle name="40% - 강조색3 3 3 5 6" xfId="18844"/>
    <cellStyle name="40% - 강조색3 3 3 6" xfId="18845"/>
    <cellStyle name="40% - 강조색3 3 3 6 2" xfId="18846"/>
    <cellStyle name="40% - 강조색3 3 3 6 3" xfId="18847"/>
    <cellStyle name="40% - 강조색3 3 3 6 4" xfId="18848"/>
    <cellStyle name="40% - 강조색3 3 3 6 5" xfId="18849"/>
    <cellStyle name="40% - 강조색3 3 3 7" xfId="18850"/>
    <cellStyle name="40% - 강조색3 3 3 8" xfId="18851"/>
    <cellStyle name="40% - 강조색3 3 3 9" xfId="18852"/>
    <cellStyle name="40% - 강조색3 3 4" xfId="18853"/>
    <cellStyle name="40% - 강조색3 3 4 2" xfId="18854"/>
    <cellStyle name="40% - 강조색3 3 4 2 2" xfId="18855"/>
    <cellStyle name="40% - 강조색3 3 4 2 2 2" xfId="18856"/>
    <cellStyle name="40% - 강조색3 3 4 2 2 2 2" xfId="18857"/>
    <cellStyle name="40% - 강조색3 3 4 2 2 2 3" xfId="18858"/>
    <cellStyle name="40% - 강조색3 3 4 2 2 2 4" xfId="18859"/>
    <cellStyle name="40% - 강조색3 3 4 2 2 2 5" xfId="18860"/>
    <cellStyle name="40% - 강조색3 3 4 2 2 3" xfId="18861"/>
    <cellStyle name="40% - 강조색3 3 4 2 2 4" xfId="18862"/>
    <cellStyle name="40% - 강조색3 3 4 2 2 5" xfId="18863"/>
    <cellStyle name="40% - 강조색3 3 4 2 2 6" xfId="18864"/>
    <cellStyle name="40% - 강조색3 3 4 2 3" xfId="18865"/>
    <cellStyle name="40% - 강조색3 3 4 2 3 2" xfId="18866"/>
    <cellStyle name="40% - 강조색3 3 4 2 3 2 2" xfId="18867"/>
    <cellStyle name="40% - 강조색3 3 4 2 3 2 3" xfId="18868"/>
    <cellStyle name="40% - 강조색3 3 4 2 3 2 4" xfId="18869"/>
    <cellStyle name="40% - 강조색3 3 4 2 3 2 5" xfId="18870"/>
    <cellStyle name="40% - 강조색3 3 4 2 3 3" xfId="18871"/>
    <cellStyle name="40% - 강조색3 3 4 2 3 4" xfId="18872"/>
    <cellStyle name="40% - 강조색3 3 4 2 3 5" xfId="18873"/>
    <cellStyle name="40% - 강조색3 3 4 2 3 6" xfId="18874"/>
    <cellStyle name="40% - 강조색3 3 4 2 4" xfId="18875"/>
    <cellStyle name="40% - 강조색3 3 4 2 4 2" xfId="18876"/>
    <cellStyle name="40% - 강조색3 3 4 2 4 3" xfId="18877"/>
    <cellStyle name="40% - 강조색3 3 4 2 4 4" xfId="18878"/>
    <cellStyle name="40% - 강조색3 3 4 2 4 5" xfId="18879"/>
    <cellStyle name="40% - 강조색3 3 4 2 5" xfId="18880"/>
    <cellStyle name="40% - 강조색3 3 4 2 6" xfId="18881"/>
    <cellStyle name="40% - 강조색3 3 4 2 7" xfId="18882"/>
    <cellStyle name="40% - 강조색3 3 4 2 8" xfId="18883"/>
    <cellStyle name="40% - 강조색3 3 4 3" xfId="18884"/>
    <cellStyle name="40% - 강조색3 3 4 3 2" xfId="18885"/>
    <cellStyle name="40% - 강조색3 3 4 3 2 2" xfId="18886"/>
    <cellStyle name="40% - 강조색3 3 4 3 2 3" xfId="18887"/>
    <cellStyle name="40% - 강조색3 3 4 3 2 4" xfId="18888"/>
    <cellStyle name="40% - 강조색3 3 4 3 2 5" xfId="18889"/>
    <cellStyle name="40% - 강조색3 3 4 3 3" xfId="18890"/>
    <cellStyle name="40% - 강조색3 3 4 3 4" xfId="18891"/>
    <cellStyle name="40% - 강조색3 3 4 3 5" xfId="18892"/>
    <cellStyle name="40% - 강조색3 3 4 3 6" xfId="18893"/>
    <cellStyle name="40% - 강조색3 3 4 4" xfId="18894"/>
    <cellStyle name="40% - 강조색3 3 4 4 2" xfId="18895"/>
    <cellStyle name="40% - 강조색3 3 4 4 2 2" xfId="18896"/>
    <cellStyle name="40% - 강조색3 3 4 4 2 3" xfId="18897"/>
    <cellStyle name="40% - 강조색3 3 4 4 2 4" xfId="18898"/>
    <cellStyle name="40% - 강조색3 3 4 4 2 5" xfId="18899"/>
    <cellStyle name="40% - 강조색3 3 4 4 3" xfId="18900"/>
    <cellStyle name="40% - 강조색3 3 4 4 4" xfId="18901"/>
    <cellStyle name="40% - 강조색3 3 4 4 5" xfId="18902"/>
    <cellStyle name="40% - 강조색3 3 4 4 6" xfId="18903"/>
    <cellStyle name="40% - 강조색3 3 4 5" xfId="18904"/>
    <cellStyle name="40% - 강조색3 3 4 5 2" xfId="18905"/>
    <cellStyle name="40% - 강조색3 3 4 5 3" xfId="18906"/>
    <cellStyle name="40% - 강조색3 3 4 5 4" xfId="18907"/>
    <cellStyle name="40% - 강조색3 3 4 5 5" xfId="18908"/>
    <cellStyle name="40% - 강조색3 3 4 6" xfId="18909"/>
    <cellStyle name="40% - 강조색3 3 4 7" xfId="18910"/>
    <cellStyle name="40% - 강조색3 3 4 8" xfId="18911"/>
    <cellStyle name="40% - 강조색3 3 4 9" xfId="18912"/>
    <cellStyle name="40% - 강조색3 3 5" xfId="18913"/>
    <cellStyle name="40% - 강조색3 3 5 2" xfId="18914"/>
    <cellStyle name="40% - 강조색3 3 5 2 2" xfId="18915"/>
    <cellStyle name="40% - 강조색3 3 5 2 2 2" xfId="18916"/>
    <cellStyle name="40% - 강조색3 3 5 2 2 3" xfId="18917"/>
    <cellStyle name="40% - 강조색3 3 5 2 2 4" xfId="18918"/>
    <cellStyle name="40% - 강조색3 3 5 2 2 5" xfId="18919"/>
    <cellStyle name="40% - 강조색3 3 5 2 3" xfId="18920"/>
    <cellStyle name="40% - 강조색3 3 5 2 4" xfId="18921"/>
    <cellStyle name="40% - 강조색3 3 5 2 5" xfId="18922"/>
    <cellStyle name="40% - 강조색3 3 5 2 6" xfId="18923"/>
    <cellStyle name="40% - 강조색3 3 5 3" xfId="18924"/>
    <cellStyle name="40% - 강조색3 3 5 3 2" xfId="18925"/>
    <cellStyle name="40% - 강조색3 3 5 3 2 2" xfId="18926"/>
    <cellStyle name="40% - 강조색3 3 5 3 2 3" xfId="18927"/>
    <cellStyle name="40% - 강조색3 3 5 3 2 4" xfId="18928"/>
    <cellStyle name="40% - 강조색3 3 5 3 2 5" xfId="18929"/>
    <cellStyle name="40% - 강조색3 3 5 3 3" xfId="18930"/>
    <cellStyle name="40% - 강조색3 3 5 3 4" xfId="18931"/>
    <cellStyle name="40% - 강조색3 3 5 3 5" xfId="18932"/>
    <cellStyle name="40% - 강조색3 3 5 3 6" xfId="18933"/>
    <cellStyle name="40% - 강조색3 3 5 4" xfId="18934"/>
    <cellStyle name="40% - 강조색3 3 5 4 2" xfId="18935"/>
    <cellStyle name="40% - 강조색3 3 5 4 3" xfId="18936"/>
    <cellStyle name="40% - 강조색3 3 5 4 4" xfId="18937"/>
    <cellStyle name="40% - 강조색3 3 5 4 5" xfId="18938"/>
    <cellStyle name="40% - 강조색3 3 5 5" xfId="18939"/>
    <cellStyle name="40% - 강조색3 3 5 6" xfId="18940"/>
    <cellStyle name="40% - 강조색3 3 5 7" xfId="18941"/>
    <cellStyle name="40% - 강조색3 3 5 8" xfId="18942"/>
    <cellStyle name="40% - 강조색3 3 6" xfId="18943"/>
    <cellStyle name="40% - 강조색3 3 6 2" xfId="18944"/>
    <cellStyle name="40% - 강조색3 3 6 2 2" xfId="18945"/>
    <cellStyle name="40% - 강조색3 3 6 2 2 2" xfId="18946"/>
    <cellStyle name="40% - 강조색3 3 6 2 2 3" xfId="18947"/>
    <cellStyle name="40% - 강조색3 3 6 2 2 4" xfId="18948"/>
    <cellStyle name="40% - 강조색3 3 6 2 2 5" xfId="18949"/>
    <cellStyle name="40% - 강조색3 3 6 2 3" xfId="18950"/>
    <cellStyle name="40% - 강조색3 3 6 2 4" xfId="18951"/>
    <cellStyle name="40% - 강조색3 3 6 2 5" xfId="18952"/>
    <cellStyle name="40% - 강조색3 3 6 2 6" xfId="18953"/>
    <cellStyle name="40% - 강조색3 3 6 3" xfId="18954"/>
    <cellStyle name="40% - 강조색3 3 6 3 2" xfId="18955"/>
    <cellStyle name="40% - 강조색3 3 6 3 3" xfId="18956"/>
    <cellStyle name="40% - 강조색3 3 6 3 4" xfId="18957"/>
    <cellStyle name="40% - 강조색3 3 6 3 5" xfId="18958"/>
    <cellStyle name="40% - 강조색3 3 6 4" xfId="18959"/>
    <cellStyle name="40% - 강조색3 3 6 5" xfId="18960"/>
    <cellStyle name="40% - 강조색3 3 6 6" xfId="18961"/>
    <cellStyle name="40% - 강조색3 3 6 7" xfId="18962"/>
    <cellStyle name="40% - 강조색3 3 7" xfId="18963"/>
    <cellStyle name="40% - 강조색3 3 7 2" xfId="18964"/>
    <cellStyle name="40% - 강조색3 3 7 2 2" xfId="18965"/>
    <cellStyle name="40% - 강조색3 3 7 2 3" xfId="18966"/>
    <cellStyle name="40% - 강조색3 3 7 2 4" xfId="18967"/>
    <cellStyle name="40% - 강조색3 3 7 2 5" xfId="18968"/>
    <cellStyle name="40% - 강조색3 3 7 3" xfId="18969"/>
    <cellStyle name="40% - 강조색3 3 7 4" xfId="18970"/>
    <cellStyle name="40% - 강조색3 3 7 5" xfId="18971"/>
    <cellStyle name="40% - 강조색3 3 7 6" xfId="18972"/>
    <cellStyle name="40% - 강조색3 3 8" xfId="18973"/>
    <cellStyle name="40% - 강조색3 3 8 2" xfId="18974"/>
    <cellStyle name="40% - 강조색3 3 8 3" xfId="18975"/>
    <cellStyle name="40% - 강조색3 3 8 4" xfId="18976"/>
    <cellStyle name="40% - 강조색3 3 8 5" xfId="18977"/>
    <cellStyle name="40% - 강조색3 3 9" xfId="18978"/>
    <cellStyle name="40% - 강조색3 4" xfId="18979"/>
    <cellStyle name="40% - 강조색3 5" xfId="18980"/>
    <cellStyle name="40% - 강조색3 5 10" xfId="18981"/>
    <cellStyle name="40% - 강조색3 5 11" xfId="18982"/>
    <cellStyle name="40% - 강조색3 5 2" xfId="18983"/>
    <cellStyle name="40% - 강조색3 5 2 10" xfId="18984"/>
    <cellStyle name="40% - 강조색3 5 2 2" xfId="18985"/>
    <cellStyle name="40% - 강조색3 5 2 2 2" xfId="18986"/>
    <cellStyle name="40% - 강조색3 5 2 2 2 2" xfId="18987"/>
    <cellStyle name="40% - 강조색3 5 2 2 2 2 2" xfId="18988"/>
    <cellStyle name="40% - 강조색3 5 2 2 2 2 2 2" xfId="18989"/>
    <cellStyle name="40% - 강조색3 5 2 2 2 2 2 3" xfId="18990"/>
    <cellStyle name="40% - 강조색3 5 2 2 2 2 2 4" xfId="18991"/>
    <cellStyle name="40% - 강조색3 5 2 2 2 2 2 5" xfId="18992"/>
    <cellStyle name="40% - 강조색3 5 2 2 2 2 3" xfId="18993"/>
    <cellStyle name="40% - 강조색3 5 2 2 2 2 4" xfId="18994"/>
    <cellStyle name="40% - 강조색3 5 2 2 2 2 5" xfId="18995"/>
    <cellStyle name="40% - 강조색3 5 2 2 2 2 6" xfId="18996"/>
    <cellStyle name="40% - 강조색3 5 2 2 2 3" xfId="18997"/>
    <cellStyle name="40% - 강조색3 5 2 2 2 3 2" xfId="18998"/>
    <cellStyle name="40% - 강조색3 5 2 2 2 3 2 2" xfId="18999"/>
    <cellStyle name="40% - 강조색3 5 2 2 2 3 2 3" xfId="19000"/>
    <cellStyle name="40% - 강조색3 5 2 2 2 3 2 4" xfId="19001"/>
    <cellStyle name="40% - 강조색3 5 2 2 2 3 2 5" xfId="19002"/>
    <cellStyle name="40% - 강조색3 5 2 2 2 3 3" xfId="19003"/>
    <cellStyle name="40% - 강조색3 5 2 2 2 3 4" xfId="19004"/>
    <cellStyle name="40% - 강조색3 5 2 2 2 3 5" xfId="19005"/>
    <cellStyle name="40% - 강조색3 5 2 2 2 3 6" xfId="19006"/>
    <cellStyle name="40% - 강조색3 5 2 2 2 4" xfId="19007"/>
    <cellStyle name="40% - 강조색3 5 2 2 2 4 2" xfId="19008"/>
    <cellStyle name="40% - 강조색3 5 2 2 2 4 3" xfId="19009"/>
    <cellStyle name="40% - 강조색3 5 2 2 2 4 4" xfId="19010"/>
    <cellStyle name="40% - 강조색3 5 2 2 2 4 5" xfId="19011"/>
    <cellStyle name="40% - 강조색3 5 2 2 2 5" xfId="19012"/>
    <cellStyle name="40% - 강조색3 5 2 2 2 6" xfId="19013"/>
    <cellStyle name="40% - 강조색3 5 2 2 2 7" xfId="19014"/>
    <cellStyle name="40% - 강조색3 5 2 2 2 8" xfId="19015"/>
    <cellStyle name="40% - 강조색3 5 2 2 3" xfId="19016"/>
    <cellStyle name="40% - 강조색3 5 2 2 3 2" xfId="19017"/>
    <cellStyle name="40% - 강조색3 5 2 2 3 2 2" xfId="19018"/>
    <cellStyle name="40% - 강조색3 5 2 2 3 2 3" xfId="19019"/>
    <cellStyle name="40% - 강조색3 5 2 2 3 2 4" xfId="19020"/>
    <cellStyle name="40% - 강조색3 5 2 2 3 2 5" xfId="19021"/>
    <cellStyle name="40% - 강조색3 5 2 2 3 3" xfId="19022"/>
    <cellStyle name="40% - 강조색3 5 2 2 3 4" xfId="19023"/>
    <cellStyle name="40% - 강조색3 5 2 2 3 5" xfId="19024"/>
    <cellStyle name="40% - 강조색3 5 2 2 3 6" xfId="19025"/>
    <cellStyle name="40% - 강조색3 5 2 2 4" xfId="19026"/>
    <cellStyle name="40% - 강조색3 5 2 2 4 2" xfId="19027"/>
    <cellStyle name="40% - 강조색3 5 2 2 4 2 2" xfId="19028"/>
    <cellStyle name="40% - 강조색3 5 2 2 4 2 3" xfId="19029"/>
    <cellStyle name="40% - 강조색3 5 2 2 4 2 4" xfId="19030"/>
    <cellStyle name="40% - 강조색3 5 2 2 4 2 5" xfId="19031"/>
    <cellStyle name="40% - 강조색3 5 2 2 4 3" xfId="19032"/>
    <cellStyle name="40% - 강조색3 5 2 2 4 4" xfId="19033"/>
    <cellStyle name="40% - 강조색3 5 2 2 4 5" xfId="19034"/>
    <cellStyle name="40% - 강조색3 5 2 2 4 6" xfId="19035"/>
    <cellStyle name="40% - 강조색3 5 2 2 5" xfId="19036"/>
    <cellStyle name="40% - 강조색3 5 2 2 5 2" xfId="19037"/>
    <cellStyle name="40% - 강조색3 5 2 2 5 3" xfId="19038"/>
    <cellStyle name="40% - 강조색3 5 2 2 5 4" xfId="19039"/>
    <cellStyle name="40% - 강조색3 5 2 2 5 5" xfId="19040"/>
    <cellStyle name="40% - 강조색3 5 2 2 6" xfId="19041"/>
    <cellStyle name="40% - 강조색3 5 2 2 7" xfId="19042"/>
    <cellStyle name="40% - 강조색3 5 2 2 8" xfId="19043"/>
    <cellStyle name="40% - 강조색3 5 2 2 9" xfId="19044"/>
    <cellStyle name="40% - 강조색3 5 2 3" xfId="19045"/>
    <cellStyle name="40% - 강조색3 5 2 3 2" xfId="19046"/>
    <cellStyle name="40% - 강조색3 5 2 3 2 2" xfId="19047"/>
    <cellStyle name="40% - 강조색3 5 2 3 2 2 2" xfId="19048"/>
    <cellStyle name="40% - 강조색3 5 2 3 2 2 3" xfId="19049"/>
    <cellStyle name="40% - 강조색3 5 2 3 2 2 4" xfId="19050"/>
    <cellStyle name="40% - 강조색3 5 2 3 2 2 5" xfId="19051"/>
    <cellStyle name="40% - 강조색3 5 2 3 2 3" xfId="19052"/>
    <cellStyle name="40% - 강조색3 5 2 3 2 4" xfId="19053"/>
    <cellStyle name="40% - 강조색3 5 2 3 2 5" xfId="19054"/>
    <cellStyle name="40% - 강조색3 5 2 3 2 6" xfId="19055"/>
    <cellStyle name="40% - 강조색3 5 2 3 3" xfId="19056"/>
    <cellStyle name="40% - 강조색3 5 2 3 3 2" xfId="19057"/>
    <cellStyle name="40% - 강조색3 5 2 3 3 2 2" xfId="19058"/>
    <cellStyle name="40% - 강조색3 5 2 3 3 2 3" xfId="19059"/>
    <cellStyle name="40% - 강조색3 5 2 3 3 2 4" xfId="19060"/>
    <cellStyle name="40% - 강조색3 5 2 3 3 2 5" xfId="19061"/>
    <cellStyle name="40% - 강조색3 5 2 3 3 3" xfId="19062"/>
    <cellStyle name="40% - 강조색3 5 2 3 3 4" xfId="19063"/>
    <cellStyle name="40% - 강조색3 5 2 3 3 5" xfId="19064"/>
    <cellStyle name="40% - 강조색3 5 2 3 3 6" xfId="19065"/>
    <cellStyle name="40% - 강조색3 5 2 3 4" xfId="19066"/>
    <cellStyle name="40% - 강조색3 5 2 3 4 2" xfId="19067"/>
    <cellStyle name="40% - 강조색3 5 2 3 4 3" xfId="19068"/>
    <cellStyle name="40% - 강조색3 5 2 3 4 4" xfId="19069"/>
    <cellStyle name="40% - 강조색3 5 2 3 4 5" xfId="19070"/>
    <cellStyle name="40% - 강조색3 5 2 3 5" xfId="19071"/>
    <cellStyle name="40% - 강조색3 5 2 3 6" xfId="19072"/>
    <cellStyle name="40% - 강조색3 5 2 3 7" xfId="19073"/>
    <cellStyle name="40% - 강조색3 5 2 3 8" xfId="19074"/>
    <cellStyle name="40% - 강조색3 5 2 4" xfId="19075"/>
    <cellStyle name="40% - 강조색3 5 2 4 2" xfId="19076"/>
    <cellStyle name="40% - 강조색3 5 2 4 2 2" xfId="19077"/>
    <cellStyle name="40% - 강조색3 5 2 4 2 2 2" xfId="19078"/>
    <cellStyle name="40% - 강조색3 5 2 4 2 2 3" xfId="19079"/>
    <cellStyle name="40% - 강조색3 5 2 4 2 2 4" xfId="19080"/>
    <cellStyle name="40% - 강조색3 5 2 4 2 2 5" xfId="19081"/>
    <cellStyle name="40% - 강조색3 5 2 4 2 3" xfId="19082"/>
    <cellStyle name="40% - 강조색3 5 2 4 2 4" xfId="19083"/>
    <cellStyle name="40% - 강조색3 5 2 4 2 5" xfId="19084"/>
    <cellStyle name="40% - 강조색3 5 2 4 2 6" xfId="19085"/>
    <cellStyle name="40% - 강조색3 5 2 4 3" xfId="19086"/>
    <cellStyle name="40% - 강조색3 5 2 4 3 2" xfId="19087"/>
    <cellStyle name="40% - 강조색3 5 2 4 3 3" xfId="19088"/>
    <cellStyle name="40% - 강조색3 5 2 4 3 4" xfId="19089"/>
    <cellStyle name="40% - 강조색3 5 2 4 3 5" xfId="19090"/>
    <cellStyle name="40% - 강조색3 5 2 4 4" xfId="19091"/>
    <cellStyle name="40% - 강조색3 5 2 4 5" xfId="19092"/>
    <cellStyle name="40% - 강조색3 5 2 4 6" xfId="19093"/>
    <cellStyle name="40% - 강조색3 5 2 4 7" xfId="19094"/>
    <cellStyle name="40% - 강조색3 5 2 5" xfId="19095"/>
    <cellStyle name="40% - 강조색3 5 2 5 2" xfId="19096"/>
    <cellStyle name="40% - 강조색3 5 2 5 2 2" xfId="19097"/>
    <cellStyle name="40% - 강조색3 5 2 5 2 3" xfId="19098"/>
    <cellStyle name="40% - 강조색3 5 2 5 2 4" xfId="19099"/>
    <cellStyle name="40% - 강조색3 5 2 5 2 5" xfId="19100"/>
    <cellStyle name="40% - 강조색3 5 2 5 3" xfId="19101"/>
    <cellStyle name="40% - 강조색3 5 2 5 4" xfId="19102"/>
    <cellStyle name="40% - 강조색3 5 2 5 5" xfId="19103"/>
    <cellStyle name="40% - 강조색3 5 2 5 6" xfId="19104"/>
    <cellStyle name="40% - 강조색3 5 2 6" xfId="19105"/>
    <cellStyle name="40% - 강조색3 5 2 6 2" xfId="19106"/>
    <cellStyle name="40% - 강조색3 5 2 6 3" xfId="19107"/>
    <cellStyle name="40% - 강조색3 5 2 6 4" xfId="19108"/>
    <cellStyle name="40% - 강조색3 5 2 6 5" xfId="19109"/>
    <cellStyle name="40% - 강조색3 5 2 7" xfId="19110"/>
    <cellStyle name="40% - 강조색3 5 2 8" xfId="19111"/>
    <cellStyle name="40% - 강조색3 5 2 9" xfId="19112"/>
    <cellStyle name="40% - 강조색3 5 3" xfId="19113"/>
    <cellStyle name="40% - 강조색3 5 3 2" xfId="19114"/>
    <cellStyle name="40% - 강조색3 5 3 2 2" xfId="19115"/>
    <cellStyle name="40% - 강조색3 5 3 2 2 2" xfId="19116"/>
    <cellStyle name="40% - 강조색3 5 3 2 2 2 2" xfId="19117"/>
    <cellStyle name="40% - 강조색3 5 3 2 2 2 3" xfId="19118"/>
    <cellStyle name="40% - 강조색3 5 3 2 2 2 4" xfId="19119"/>
    <cellStyle name="40% - 강조색3 5 3 2 2 2 5" xfId="19120"/>
    <cellStyle name="40% - 강조색3 5 3 2 2 3" xfId="19121"/>
    <cellStyle name="40% - 강조색3 5 3 2 2 4" xfId="19122"/>
    <cellStyle name="40% - 강조색3 5 3 2 2 5" xfId="19123"/>
    <cellStyle name="40% - 강조색3 5 3 2 2 6" xfId="19124"/>
    <cellStyle name="40% - 강조색3 5 3 2 3" xfId="19125"/>
    <cellStyle name="40% - 강조색3 5 3 2 3 2" xfId="19126"/>
    <cellStyle name="40% - 강조색3 5 3 2 3 2 2" xfId="19127"/>
    <cellStyle name="40% - 강조색3 5 3 2 3 2 3" xfId="19128"/>
    <cellStyle name="40% - 강조색3 5 3 2 3 2 4" xfId="19129"/>
    <cellStyle name="40% - 강조색3 5 3 2 3 2 5" xfId="19130"/>
    <cellStyle name="40% - 강조색3 5 3 2 3 3" xfId="19131"/>
    <cellStyle name="40% - 강조색3 5 3 2 3 4" xfId="19132"/>
    <cellStyle name="40% - 강조색3 5 3 2 3 5" xfId="19133"/>
    <cellStyle name="40% - 강조색3 5 3 2 3 6" xfId="19134"/>
    <cellStyle name="40% - 강조색3 5 3 2 4" xfId="19135"/>
    <cellStyle name="40% - 강조색3 5 3 2 4 2" xfId="19136"/>
    <cellStyle name="40% - 강조색3 5 3 2 4 3" xfId="19137"/>
    <cellStyle name="40% - 강조색3 5 3 2 4 4" xfId="19138"/>
    <cellStyle name="40% - 강조색3 5 3 2 4 5" xfId="19139"/>
    <cellStyle name="40% - 강조색3 5 3 2 5" xfId="19140"/>
    <cellStyle name="40% - 강조색3 5 3 2 6" xfId="19141"/>
    <cellStyle name="40% - 강조색3 5 3 2 7" xfId="19142"/>
    <cellStyle name="40% - 강조색3 5 3 2 8" xfId="19143"/>
    <cellStyle name="40% - 강조색3 5 3 3" xfId="19144"/>
    <cellStyle name="40% - 강조색3 5 3 3 2" xfId="19145"/>
    <cellStyle name="40% - 강조색3 5 3 3 2 2" xfId="19146"/>
    <cellStyle name="40% - 강조색3 5 3 3 2 3" xfId="19147"/>
    <cellStyle name="40% - 강조색3 5 3 3 2 4" xfId="19148"/>
    <cellStyle name="40% - 강조색3 5 3 3 2 5" xfId="19149"/>
    <cellStyle name="40% - 강조색3 5 3 3 3" xfId="19150"/>
    <cellStyle name="40% - 강조색3 5 3 3 4" xfId="19151"/>
    <cellStyle name="40% - 강조색3 5 3 3 5" xfId="19152"/>
    <cellStyle name="40% - 강조색3 5 3 3 6" xfId="19153"/>
    <cellStyle name="40% - 강조색3 5 3 4" xfId="19154"/>
    <cellStyle name="40% - 강조색3 5 3 4 2" xfId="19155"/>
    <cellStyle name="40% - 강조색3 5 3 4 2 2" xfId="19156"/>
    <cellStyle name="40% - 강조색3 5 3 4 2 3" xfId="19157"/>
    <cellStyle name="40% - 강조색3 5 3 4 2 4" xfId="19158"/>
    <cellStyle name="40% - 강조색3 5 3 4 2 5" xfId="19159"/>
    <cellStyle name="40% - 강조색3 5 3 4 3" xfId="19160"/>
    <cellStyle name="40% - 강조색3 5 3 4 4" xfId="19161"/>
    <cellStyle name="40% - 강조색3 5 3 4 5" xfId="19162"/>
    <cellStyle name="40% - 강조색3 5 3 4 6" xfId="19163"/>
    <cellStyle name="40% - 강조색3 5 3 5" xfId="19164"/>
    <cellStyle name="40% - 강조색3 5 3 5 2" xfId="19165"/>
    <cellStyle name="40% - 강조색3 5 3 5 3" xfId="19166"/>
    <cellStyle name="40% - 강조색3 5 3 5 4" xfId="19167"/>
    <cellStyle name="40% - 강조색3 5 3 5 5" xfId="19168"/>
    <cellStyle name="40% - 강조색3 5 3 6" xfId="19169"/>
    <cellStyle name="40% - 강조색3 5 3 7" xfId="19170"/>
    <cellStyle name="40% - 강조색3 5 3 8" xfId="19171"/>
    <cellStyle name="40% - 강조색3 5 3 9" xfId="19172"/>
    <cellStyle name="40% - 강조색3 5 4" xfId="19173"/>
    <cellStyle name="40% - 강조색3 5 4 2" xfId="19174"/>
    <cellStyle name="40% - 강조색3 5 4 2 2" xfId="19175"/>
    <cellStyle name="40% - 강조색3 5 4 2 2 2" xfId="19176"/>
    <cellStyle name="40% - 강조색3 5 4 2 2 3" xfId="19177"/>
    <cellStyle name="40% - 강조색3 5 4 2 2 4" xfId="19178"/>
    <cellStyle name="40% - 강조색3 5 4 2 2 5" xfId="19179"/>
    <cellStyle name="40% - 강조색3 5 4 2 3" xfId="19180"/>
    <cellStyle name="40% - 강조색3 5 4 2 4" xfId="19181"/>
    <cellStyle name="40% - 강조색3 5 4 2 5" xfId="19182"/>
    <cellStyle name="40% - 강조색3 5 4 2 6" xfId="19183"/>
    <cellStyle name="40% - 강조색3 5 4 3" xfId="19184"/>
    <cellStyle name="40% - 강조색3 5 4 3 2" xfId="19185"/>
    <cellStyle name="40% - 강조색3 5 4 3 2 2" xfId="19186"/>
    <cellStyle name="40% - 강조색3 5 4 3 2 3" xfId="19187"/>
    <cellStyle name="40% - 강조색3 5 4 3 2 4" xfId="19188"/>
    <cellStyle name="40% - 강조색3 5 4 3 2 5" xfId="19189"/>
    <cellStyle name="40% - 강조색3 5 4 3 3" xfId="19190"/>
    <cellStyle name="40% - 강조색3 5 4 3 4" xfId="19191"/>
    <cellStyle name="40% - 강조색3 5 4 3 5" xfId="19192"/>
    <cellStyle name="40% - 강조색3 5 4 3 6" xfId="19193"/>
    <cellStyle name="40% - 강조색3 5 4 4" xfId="19194"/>
    <cellStyle name="40% - 강조색3 5 4 4 2" xfId="19195"/>
    <cellStyle name="40% - 강조색3 5 4 4 3" xfId="19196"/>
    <cellStyle name="40% - 강조색3 5 4 4 4" xfId="19197"/>
    <cellStyle name="40% - 강조색3 5 4 4 5" xfId="19198"/>
    <cellStyle name="40% - 강조색3 5 4 5" xfId="19199"/>
    <cellStyle name="40% - 강조색3 5 4 6" xfId="19200"/>
    <cellStyle name="40% - 강조색3 5 4 7" xfId="19201"/>
    <cellStyle name="40% - 강조색3 5 4 8" xfId="19202"/>
    <cellStyle name="40% - 강조색3 5 5" xfId="19203"/>
    <cellStyle name="40% - 강조색3 5 5 2" xfId="19204"/>
    <cellStyle name="40% - 강조색3 5 5 2 2" xfId="19205"/>
    <cellStyle name="40% - 강조색3 5 5 2 2 2" xfId="19206"/>
    <cellStyle name="40% - 강조색3 5 5 2 2 3" xfId="19207"/>
    <cellStyle name="40% - 강조색3 5 5 2 2 4" xfId="19208"/>
    <cellStyle name="40% - 강조색3 5 5 2 2 5" xfId="19209"/>
    <cellStyle name="40% - 강조색3 5 5 2 3" xfId="19210"/>
    <cellStyle name="40% - 강조색3 5 5 2 4" xfId="19211"/>
    <cellStyle name="40% - 강조색3 5 5 2 5" xfId="19212"/>
    <cellStyle name="40% - 강조색3 5 5 2 6" xfId="19213"/>
    <cellStyle name="40% - 강조색3 5 5 3" xfId="19214"/>
    <cellStyle name="40% - 강조색3 5 5 3 2" xfId="19215"/>
    <cellStyle name="40% - 강조색3 5 5 3 3" xfId="19216"/>
    <cellStyle name="40% - 강조색3 5 5 3 4" xfId="19217"/>
    <cellStyle name="40% - 강조색3 5 5 3 5" xfId="19218"/>
    <cellStyle name="40% - 강조색3 5 5 4" xfId="19219"/>
    <cellStyle name="40% - 강조색3 5 5 5" xfId="19220"/>
    <cellStyle name="40% - 강조색3 5 5 6" xfId="19221"/>
    <cellStyle name="40% - 강조색3 5 5 7" xfId="19222"/>
    <cellStyle name="40% - 강조색3 5 6" xfId="19223"/>
    <cellStyle name="40% - 강조색3 5 6 2" xfId="19224"/>
    <cellStyle name="40% - 강조색3 5 6 2 2" xfId="19225"/>
    <cellStyle name="40% - 강조색3 5 6 2 3" xfId="19226"/>
    <cellStyle name="40% - 강조색3 5 6 2 4" xfId="19227"/>
    <cellStyle name="40% - 강조색3 5 6 2 5" xfId="19228"/>
    <cellStyle name="40% - 강조색3 5 6 3" xfId="19229"/>
    <cellStyle name="40% - 강조색3 5 6 4" xfId="19230"/>
    <cellStyle name="40% - 강조색3 5 6 5" xfId="19231"/>
    <cellStyle name="40% - 강조색3 5 6 6" xfId="19232"/>
    <cellStyle name="40% - 강조색3 5 7" xfId="19233"/>
    <cellStyle name="40% - 강조색3 5 7 2" xfId="19234"/>
    <cellStyle name="40% - 강조색3 5 7 3" xfId="19235"/>
    <cellStyle name="40% - 강조색3 5 7 4" xfId="19236"/>
    <cellStyle name="40% - 강조색3 5 7 5" xfId="19237"/>
    <cellStyle name="40% - 강조색3 5 8" xfId="19238"/>
    <cellStyle name="40% - 강조색3 5 9" xfId="19239"/>
    <cellStyle name="40% - 강조색3 6" xfId="19240"/>
    <cellStyle name="40% - 강조색3 6 10" xfId="19241"/>
    <cellStyle name="40% - 강조색3 6 11" xfId="19242"/>
    <cellStyle name="40% - 강조색3 6 2" xfId="19243"/>
    <cellStyle name="40% - 강조색3 6 2 10" xfId="19244"/>
    <cellStyle name="40% - 강조색3 6 2 2" xfId="19245"/>
    <cellStyle name="40% - 강조색3 6 2 2 2" xfId="19246"/>
    <cellStyle name="40% - 강조색3 6 2 2 2 2" xfId="19247"/>
    <cellStyle name="40% - 강조색3 6 2 2 2 2 2" xfId="19248"/>
    <cellStyle name="40% - 강조색3 6 2 2 2 2 2 2" xfId="19249"/>
    <cellStyle name="40% - 강조색3 6 2 2 2 2 2 3" xfId="19250"/>
    <cellStyle name="40% - 강조색3 6 2 2 2 2 2 4" xfId="19251"/>
    <cellStyle name="40% - 강조색3 6 2 2 2 2 2 5" xfId="19252"/>
    <cellStyle name="40% - 강조색3 6 2 2 2 2 3" xfId="19253"/>
    <cellStyle name="40% - 강조색3 6 2 2 2 2 4" xfId="19254"/>
    <cellStyle name="40% - 강조색3 6 2 2 2 2 5" xfId="19255"/>
    <cellStyle name="40% - 강조색3 6 2 2 2 2 6" xfId="19256"/>
    <cellStyle name="40% - 강조색3 6 2 2 2 3" xfId="19257"/>
    <cellStyle name="40% - 강조색3 6 2 2 2 3 2" xfId="19258"/>
    <cellStyle name="40% - 강조색3 6 2 2 2 3 2 2" xfId="19259"/>
    <cellStyle name="40% - 강조색3 6 2 2 2 3 2 3" xfId="19260"/>
    <cellStyle name="40% - 강조색3 6 2 2 2 3 2 4" xfId="19261"/>
    <cellStyle name="40% - 강조색3 6 2 2 2 3 2 5" xfId="19262"/>
    <cellStyle name="40% - 강조색3 6 2 2 2 3 3" xfId="19263"/>
    <cellStyle name="40% - 강조색3 6 2 2 2 3 4" xfId="19264"/>
    <cellStyle name="40% - 강조색3 6 2 2 2 3 5" xfId="19265"/>
    <cellStyle name="40% - 강조색3 6 2 2 2 3 6" xfId="19266"/>
    <cellStyle name="40% - 강조색3 6 2 2 2 4" xfId="19267"/>
    <cellStyle name="40% - 강조색3 6 2 2 2 4 2" xfId="19268"/>
    <cellStyle name="40% - 강조색3 6 2 2 2 4 3" xfId="19269"/>
    <cellStyle name="40% - 강조색3 6 2 2 2 4 4" xfId="19270"/>
    <cellStyle name="40% - 강조색3 6 2 2 2 4 5" xfId="19271"/>
    <cellStyle name="40% - 강조색3 6 2 2 2 5" xfId="19272"/>
    <cellStyle name="40% - 강조색3 6 2 2 2 6" xfId="19273"/>
    <cellStyle name="40% - 강조색3 6 2 2 2 7" xfId="19274"/>
    <cellStyle name="40% - 강조색3 6 2 2 2 8" xfId="19275"/>
    <cellStyle name="40% - 강조색3 6 2 2 3" xfId="19276"/>
    <cellStyle name="40% - 강조색3 6 2 2 3 2" xfId="19277"/>
    <cellStyle name="40% - 강조색3 6 2 2 3 2 2" xfId="19278"/>
    <cellStyle name="40% - 강조색3 6 2 2 3 2 3" xfId="19279"/>
    <cellStyle name="40% - 강조색3 6 2 2 3 2 4" xfId="19280"/>
    <cellStyle name="40% - 강조색3 6 2 2 3 2 5" xfId="19281"/>
    <cellStyle name="40% - 강조색3 6 2 2 3 3" xfId="19282"/>
    <cellStyle name="40% - 강조색3 6 2 2 3 4" xfId="19283"/>
    <cellStyle name="40% - 강조색3 6 2 2 3 5" xfId="19284"/>
    <cellStyle name="40% - 강조색3 6 2 2 3 6" xfId="19285"/>
    <cellStyle name="40% - 강조색3 6 2 2 4" xfId="19286"/>
    <cellStyle name="40% - 강조색3 6 2 2 4 2" xfId="19287"/>
    <cellStyle name="40% - 강조색3 6 2 2 4 2 2" xfId="19288"/>
    <cellStyle name="40% - 강조색3 6 2 2 4 2 3" xfId="19289"/>
    <cellStyle name="40% - 강조색3 6 2 2 4 2 4" xfId="19290"/>
    <cellStyle name="40% - 강조색3 6 2 2 4 2 5" xfId="19291"/>
    <cellStyle name="40% - 강조색3 6 2 2 4 3" xfId="19292"/>
    <cellStyle name="40% - 강조색3 6 2 2 4 4" xfId="19293"/>
    <cellStyle name="40% - 강조색3 6 2 2 4 5" xfId="19294"/>
    <cellStyle name="40% - 강조색3 6 2 2 4 6" xfId="19295"/>
    <cellStyle name="40% - 강조색3 6 2 2 5" xfId="19296"/>
    <cellStyle name="40% - 강조색3 6 2 2 5 2" xfId="19297"/>
    <cellStyle name="40% - 강조색3 6 2 2 5 3" xfId="19298"/>
    <cellStyle name="40% - 강조색3 6 2 2 5 4" xfId="19299"/>
    <cellStyle name="40% - 강조색3 6 2 2 5 5" xfId="19300"/>
    <cellStyle name="40% - 강조색3 6 2 2 6" xfId="19301"/>
    <cellStyle name="40% - 강조색3 6 2 2 7" xfId="19302"/>
    <cellStyle name="40% - 강조색3 6 2 2 8" xfId="19303"/>
    <cellStyle name="40% - 강조색3 6 2 2 9" xfId="19304"/>
    <cellStyle name="40% - 강조색3 6 2 3" xfId="19305"/>
    <cellStyle name="40% - 강조색3 6 2 3 2" xfId="19306"/>
    <cellStyle name="40% - 강조색3 6 2 3 2 2" xfId="19307"/>
    <cellStyle name="40% - 강조색3 6 2 3 2 2 2" xfId="19308"/>
    <cellStyle name="40% - 강조색3 6 2 3 2 2 3" xfId="19309"/>
    <cellStyle name="40% - 강조색3 6 2 3 2 2 4" xfId="19310"/>
    <cellStyle name="40% - 강조색3 6 2 3 2 2 5" xfId="19311"/>
    <cellStyle name="40% - 강조색3 6 2 3 2 3" xfId="19312"/>
    <cellStyle name="40% - 강조색3 6 2 3 2 4" xfId="19313"/>
    <cellStyle name="40% - 강조색3 6 2 3 2 5" xfId="19314"/>
    <cellStyle name="40% - 강조색3 6 2 3 2 6" xfId="19315"/>
    <cellStyle name="40% - 강조색3 6 2 3 3" xfId="19316"/>
    <cellStyle name="40% - 강조색3 6 2 3 3 2" xfId="19317"/>
    <cellStyle name="40% - 강조색3 6 2 3 3 2 2" xfId="19318"/>
    <cellStyle name="40% - 강조색3 6 2 3 3 2 3" xfId="19319"/>
    <cellStyle name="40% - 강조색3 6 2 3 3 2 4" xfId="19320"/>
    <cellStyle name="40% - 강조색3 6 2 3 3 2 5" xfId="19321"/>
    <cellStyle name="40% - 강조색3 6 2 3 3 3" xfId="19322"/>
    <cellStyle name="40% - 강조색3 6 2 3 3 4" xfId="19323"/>
    <cellStyle name="40% - 강조색3 6 2 3 3 5" xfId="19324"/>
    <cellStyle name="40% - 강조색3 6 2 3 3 6" xfId="19325"/>
    <cellStyle name="40% - 강조색3 6 2 3 4" xfId="19326"/>
    <cellStyle name="40% - 강조색3 6 2 3 4 2" xfId="19327"/>
    <cellStyle name="40% - 강조색3 6 2 3 4 3" xfId="19328"/>
    <cellStyle name="40% - 강조색3 6 2 3 4 4" xfId="19329"/>
    <cellStyle name="40% - 강조색3 6 2 3 4 5" xfId="19330"/>
    <cellStyle name="40% - 강조색3 6 2 3 5" xfId="19331"/>
    <cellStyle name="40% - 강조색3 6 2 3 6" xfId="19332"/>
    <cellStyle name="40% - 강조색3 6 2 3 7" xfId="19333"/>
    <cellStyle name="40% - 강조색3 6 2 3 8" xfId="19334"/>
    <cellStyle name="40% - 강조색3 6 2 4" xfId="19335"/>
    <cellStyle name="40% - 강조색3 6 2 4 2" xfId="19336"/>
    <cellStyle name="40% - 강조색3 6 2 4 2 2" xfId="19337"/>
    <cellStyle name="40% - 강조색3 6 2 4 2 3" xfId="19338"/>
    <cellStyle name="40% - 강조색3 6 2 4 2 4" xfId="19339"/>
    <cellStyle name="40% - 강조색3 6 2 4 2 5" xfId="19340"/>
    <cellStyle name="40% - 강조색3 6 2 4 3" xfId="19341"/>
    <cellStyle name="40% - 강조색3 6 2 4 4" xfId="19342"/>
    <cellStyle name="40% - 강조색3 6 2 4 5" xfId="19343"/>
    <cellStyle name="40% - 강조색3 6 2 4 6" xfId="19344"/>
    <cellStyle name="40% - 강조색3 6 2 5" xfId="19345"/>
    <cellStyle name="40% - 강조색3 6 2 5 2" xfId="19346"/>
    <cellStyle name="40% - 강조색3 6 2 5 2 2" xfId="19347"/>
    <cellStyle name="40% - 강조색3 6 2 5 2 3" xfId="19348"/>
    <cellStyle name="40% - 강조색3 6 2 5 2 4" xfId="19349"/>
    <cellStyle name="40% - 강조색3 6 2 5 2 5" xfId="19350"/>
    <cellStyle name="40% - 강조색3 6 2 5 3" xfId="19351"/>
    <cellStyle name="40% - 강조색3 6 2 5 4" xfId="19352"/>
    <cellStyle name="40% - 강조색3 6 2 5 5" xfId="19353"/>
    <cellStyle name="40% - 강조색3 6 2 5 6" xfId="19354"/>
    <cellStyle name="40% - 강조색3 6 2 6" xfId="19355"/>
    <cellStyle name="40% - 강조색3 6 2 6 2" xfId="19356"/>
    <cellStyle name="40% - 강조색3 6 2 6 3" xfId="19357"/>
    <cellStyle name="40% - 강조색3 6 2 6 4" xfId="19358"/>
    <cellStyle name="40% - 강조색3 6 2 6 5" xfId="19359"/>
    <cellStyle name="40% - 강조색3 6 2 7" xfId="19360"/>
    <cellStyle name="40% - 강조색3 6 2 8" xfId="19361"/>
    <cellStyle name="40% - 강조색3 6 2 9" xfId="19362"/>
    <cellStyle name="40% - 강조색3 6 3" xfId="19363"/>
    <cellStyle name="40% - 강조색3 6 3 2" xfId="19364"/>
    <cellStyle name="40% - 강조색3 6 3 2 2" xfId="19365"/>
    <cellStyle name="40% - 강조색3 6 3 2 2 2" xfId="19366"/>
    <cellStyle name="40% - 강조색3 6 3 2 2 2 2" xfId="19367"/>
    <cellStyle name="40% - 강조색3 6 3 2 2 2 3" xfId="19368"/>
    <cellStyle name="40% - 강조색3 6 3 2 2 2 4" xfId="19369"/>
    <cellStyle name="40% - 강조색3 6 3 2 2 2 5" xfId="19370"/>
    <cellStyle name="40% - 강조색3 6 3 2 2 3" xfId="19371"/>
    <cellStyle name="40% - 강조색3 6 3 2 2 4" xfId="19372"/>
    <cellStyle name="40% - 강조색3 6 3 2 2 5" xfId="19373"/>
    <cellStyle name="40% - 강조색3 6 3 2 2 6" xfId="19374"/>
    <cellStyle name="40% - 강조색3 6 3 2 3" xfId="19375"/>
    <cellStyle name="40% - 강조색3 6 3 2 3 2" xfId="19376"/>
    <cellStyle name="40% - 강조색3 6 3 2 3 2 2" xfId="19377"/>
    <cellStyle name="40% - 강조색3 6 3 2 3 2 3" xfId="19378"/>
    <cellStyle name="40% - 강조색3 6 3 2 3 2 4" xfId="19379"/>
    <cellStyle name="40% - 강조색3 6 3 2 3 2 5" xfId="19380"/>
    <cellStyle name="40% - 강조색3 6 3 2 3 3" xfId="19381"/>
    <cellStyle name="40% - 강조색3 6 3 2 3 4" xfId="19382"/>
    <cellStyle name="40% - 강조색3 6 3 2 3 5" xfId="19383"/>
    <cellStyle name="40% - 강조색3 6 3 2 3 6" xfId="19384"/>
    <cellStyle name="40% - 강조색3 6 3 2 4" xfId="19385"/>
    <cellStyle name="40% - 강조색3 6 3 2 4 2" xfId="19386"/>
    <cellStyle name="40% - 강조색3 6 3 2 4 3" xfId="19387"/>
    <cellStyle name="40% - 강조색3 6 3 2 4 4" xfId="19388"/>
    <cellStyle name="40% - 강조색3 6 3 2 4 5" xfId="19389"/>
    <cellStyle name="40% - 강조색3 6 3 2 5" xfId="19390"/>
    <cellStyle name="40% - 강조색3 6 3 2 6" xfId="19391"/>
    <cellStyle name="40% - 강조색3 6 3 2 7" xfId="19392"/>
    <cellStyle name="40% - 강조색3 6 3 2 8" xfId="19393"/>
    <cellStyle name="40% - 강조색3 6 3 3" xfId="19394"/>
    <cellStyle name="40% - 강조색3 6 3 3 2" xfId="19395"/>
    <cellStyle name="40% - 강조색3 6 3 3 2 2" xfId="19396"/>
    <cellStyle name="40% - 강조색3 6 3 3 2 3" xfId="19397"/>
    <cellStyle name="40% - 강조색3 6 3 3 2 4" xfId="19398"/>
    <cellStyle name="40% - 강조색3 6 3 3 2 5" xfId="19399"/>
    <cellStyle name="40% - 강조색3 6 3 3 3" xfId="19400"/>
    <cellStyle name="40% - 강조색3 6 3 3 4" xfId="19401"/>
    <cellStyle name="40% - 강조색3 6 3 3 5" xfId="19402"/>
    <cellStyle name="40% - 강조색3 6 3 3 6" xfId="19403"/>
    <cellStyle name="40% - 강조색3 6 3 4" xfId="19404"/>
    <cellStyle name="40% - 강조색3 6 3 4 2" xfId="19405"/>
    <cellStyle name="40% - 강조색3 6 3 4 2 2" xfId="19406"/>
    <cellStyle name="40% - 강조색3 6 3 4 2 3" xfId="19407"/>
    <cellStyle name="40% - 강조색3 6 3 4 2 4" xfId="19408"/>
    <cellStyle name="40% - 강조색3 6 3 4 2 5" xfId="19409"/>
    <cellStyle name="40% - 강조색3 6 3 4 3" xfId="19410"/>
    <cellStyle name="40% - 강조색3 6 3 4 4" xfId="19411"/>
    <cellStyle name="40% - 강조색3 6 3 4 5" xfId="19412"/>
    <cellStyle name="40% - 강조색3 6 3 4 6" xfId="19413"/>
    <cellStyle name="40% - 강조색3 6 3 5" xfId="19414"/>
    <cellStyle name="40% - 강조색3 6 3 5 2" xfId="19415"/>
    <cellStyle name="40% - 강조색3 6 3 5 3" xfId="19416"/>
    <cellStyle name="40% - 강조색3 6 3 5 4" xfId="19417"/>
    <cellStyle name="40% - 강조색3 6 3 5 5" xfId="19418"/>
    <cellStyle name="40% - 강조색3 6 3 6" xfId="19419"/>
    <cellStyle name="40% - 강조색3 6 3 7" xfId="19420"/>
    <cellStyle name="40% - 강조색3 6 3 8" xfId="19421"/>
    <cellStyle name="40% - 강조색3 6 3 9" xfId="19422"/>
    <cellStyle name="40% - 강조색3 6 4" xfId="19423"/>
    <cellStyle name="40% - 강조색3 6 4 2" xfId="19424"/>
    <cellStyle name="40% - 강조색3 6 4 2 2" xfId="19425"/>
    <cellStyle name="40% - 강조색3 6 4 2 2 2" xfId="19426"/>
    <cellStyle name="40% - 강조색3 6 4 2 2 3" xfId="19427"/>
    <cellStyle name="40% - 강조색3 6 4 2 2 4" xfId="19428"/>
    <cellStyle name="40% - 강조색3 6 4 2 2 5" xfId="19429"/>
    <cellStyle name="40% - 강조색3 6 4 2 3" xfId="19430"/>
    <cellStyle name="40% - 강조색3 6 4 2 4" xfId="19431"/>
    <cellStyle name="40% - 강조색3 6 4 2 5" xfId="19432"/>
    <cellStyle name="40% - 강조색3 6 4 2 6" xfId="19433"/>
    <cellStyle name="40% - 강조색3 6 4 3" xfId="19434"/>
    <cellStyle name="40% - 강조색3 6 4 3 2" xfId="19435"/>
    <cellStyle name="40% - 강조색3 6 4 3 2 2" xfId="19436"/>
    <cellStyle name="40% - 강조색3 6 4 3 2 3" xfId="19437"/>
    <cellStyle name="40% - 강조색3 6 4 3 2 4" xfId="19438"/>
    <cellStyle name="40% - 강조색3 6 4 3 2 5" xfId="19439"/>
    <cellStyle name="40% - 강조색3 6 4 3 3" xfId="19440"/>
    <cellStyle name="40% - 강조색3 6 4 3 4" xfId="19441"/>
    <cellStyle name="40% - 강조색3 6 4 3 5" xfId="19442"/>
    <cellStyle name="40% - 강조색3 6 4 3 6" xfId="19443"/>
    <cellStyle name="40% - 강조색3 6 4 4" xfId="19444"/>
    <cellStyle name="40% - 강조색3 6 4 4 2" xfId="19445"/>
    <cellStyle name="40% - 강조색3 6 4 4 3" xfId="19446"/>
    <cellStyle name="40% - 강조색3 6 4 4 4" xfId="19447"/>
    <cellStyle name="40% - 강조색3 6 4 4 5" xfId="19448"/>
    <cellStyle name="40% - 강조색3 6 4 5" xfId="19449"/>
    <cellStyle name="40% - 강조색3 6 4 6" xfId="19450"/>
    <cellStyle name="40% - 강조색3 6 4 7" xfId="19451"/>
    <cellStyle name="40% - 강조색3 6 4 8" xfId="19452"/>
    <cellStyle name="40% - 강조색3 6 5" xfId="19453"/>
    <cellStyle name="40% - 강조색3 6 5 2" xfId="19454"/>
    <cellStyle name="40% - 강조색3 6 5 2 2" xfId="19455"/>
    <cellStyle name="40% - 강조색3 6 5 2 2 2" xfId="19456"/>
    <cellStyle name="40% - 강조색3 6 5 2 2 3" xfId="19457"/>
    <cellStyle name="40% - 강조색3 6 5 2 2 4" xfId="19458"/>
    <cellStyle name="40% - 강조색3 6 5 2 2 5" xfId="19459"/>
    <cellStyle name="40% - 강조색3 6 5 2 3" xfId="19460"/>
    <cellStyle name="40% - 강조색3 6 5 2 4" xfId="19461"/>
    <cellStyle name="40% - 강조색3 6 5 2 5" xfId="19462"/>
    <cellStyle name="40% - 강조색3 6 5 2 6" xfId="19463"/>
    <cellStyle name="40% - 강조색3 6 5 3" xfId="19464"/>
    <cellStyle name="40% - 강조색3 6 5 3 2" xfId="19465"/>
    <cellStyle name="40% - 강조색3 6 5 3 3" xfId="19466"/>
    <cellStyle name="40% - 강조색3 6 5 3 4" xfId="19467"/>
    <cellStyle name="40% - 강조색3 6 5 3 5" xfId="19468"/>
    <cellStyle name="40% - 강조색3 6 5 4" xfId="19469"/>
    <cellStyle name="40% - 강조색3 6 5 5" xfId="19470"/>
    <cellStyle name="40% - 강조색3 6 5 6" xfId="19471"/>
    <cellStyle name="40% - 강조색3 6 5 7" xfId="19472"/>
    <cellStyle name="40% - 강조색3 6 6" xfId="19473"/>
    <cellStyle name="40% - 강조색3 6 6 2" xfId="19474"/>
    <cellStyle name="40% - 강조색3 6 6 2 2" xfId="19475"/>
    <cellStyle name="40% - 강조색3 6 6 2 3" xfId="19476"/>
    <cellStyle name="40% - 강조색3 6 6 2 4" xfId="19477"/>
    <cellStyle name="40% - 강조색3 6 6 2 5" xfId="19478"/>
    <cellStyle name="40% - 강조색3 6 6 3" xfId="19479"/>
    <cellStyle name="40% - 강조색3 6 6 4" xfId="19480"/>
    <cellStyle name="40% - 강조색3 6 6 5" xfId="19481"/>
    <cellStyle name="40% - 강조색3 6 6 6" xfId="19482"/>
    <cellStyle name="40% - 강조색3 6 7" xfId="19483"/>
    <cellStyle name="40% - 강조색3 6 7 2" xfId="19484"/>
    <cellStyle name="40% - 강조색3 6 7 3" xfId="19485"/>
    <cellStyle name="40% - 강조색3 6 7 4" xfId="19486"/>
    <cellStyle name="40% - 강조색3 6 7 5" xfId="19487"/>
    <cellStyle name="40% - 강조색3 6 8" xfId="19488"/>
    <cellStyle name="40% - 강조색3 6 9" xfId="19489"/>
    <cellStyle name="40% - 강조색3 7" xfId="19490"/>
    <cellStyle name="40% - 강조색3 7 10" xfId="19491"/>
    <cellStyle name="40% - 강조색3 7 2" xfId="19492"/>
    <cellStyle name="40% - 강조색3 7 2 2" xfId="19493"/>
    <cellStyle name="40% - 강조색3 7 2 2 2" xfId="19494"/>
    <cellStyle name="40% - 강조색3 7 2 2 2 2" xfId="19495"/>
    <cellStyle name="40% - 강조색3 7 2 2 2 2 2" xfId="19496"/>
    <cellStyle name="40% - 강조색3 7 2 2 2 2 3" xfId="19497"/>
    <cellStyle name="40% - 강조색3 7 2 2 2 2 4" xfId="19498"/>
    <cellStyle name="40% - 강조색3 7 2 2 2 2 5" xfId="19499"/>
    <cellStyle name="40% - 강조색3 7 2 2 2 3" xfId="19500"/>
    <cellStyle name="40% - 강조색3 7 2 2 2 4" xfId="19501"/>
    <cellStyle name="40% - 강조색3 7 2 2 2 5" xfId="19502"/>
    <cellStyle name="40% - 강조색3 7 2 2 2 6" xfId="19503"/>
    <cellStyle name="40% - 강조색3 7 2 2 3" xfId="19504"/>
    <cellStyle name="40% - 강조색3 7 2 2 3 2" xfId="19505"/>
    <cellStyle name="40% - 강조색3 7 2 2 3 2 2" xfId="19506"/>
    <cellStyle name="40% - 강조색3 7 2 2 3 2 3" xfId="19507"/>
    <cellStyle name="40% - 강조색3 7 2 2 3 2 4" xfId="19508"/>
    <cellStyle name="40% - 강조색3 7 2 2 3 2 5" xfId="19509"/>
    <cellStyle name="40% - 강조색3 7 2 2 3 3" xfId="19510"/>
    <cellStyle name="40% - 강조색3 7 2 2 3 4" xfId="19511"/>
    <cellStyle name="40% - 강조색3 7 2 2 3 5" xfId="19512"/>
    <cellStyle name="40% - 강조색3 7 2 2 3 6" xfId="19513"/>
    <cellStyle name="40% - 강조색3 7 2 2 4" xfId="19514"/>
    <cellStyle name="40% - 강조색3 7 2 2 4 2" xfId="19515"/>
    <cellStyle name="40% - 강조색3 7 2 2 4 3" xfId="19516"/>
    <cellStyle name="40% - 강조색3 7 2 2 4 4" xfId="19517"/>
    <cellStyle name="40% - 강조색3 7 2 2 4 5" xfId="19518"/>
    <cellStyle name="40% - 강조색3 7 2 2 5" xfId="19519"/>
    <cellStyle name="40% - 강조색3 7 2 2 6" xfId="19520"/>
    <cellStyle name="40% - 강조색3 7 2 2 7" xfId="19521"/>
    <cellStyle name="40% - 강조색3 7 2 2 8" xfId="19522"/>
    <cellStyle name="40% - 강조색3 7 2 3" xfId="19523"/>
    <cellStyle name="40% - 강조색3 7 2 3 2" xfId="19524"/>
    <cellStyle name="40% - 강조색3 7 2 3 2 2" xfId="19525"/>
    <cellStyle name="40% - 강조색3 7 2 3 2 3" xfId="19526"/>
    <cellStyle name="40% - 강조색3 7 2 3 2 4" xfId="19527"/>
    <cellStyle name="40% - 강조색3 7 2 3 2 5" xfId="19528"/>
    <cellStyle name="40% - 강조색3 7 2 3 3" xfId="19529"/>
    <cellStyle name="40% - 강조색3 7 2 3 4" xfId="19530"/>
    <cellStyle name="40% - 강조색3 7 2 3 5" xfId="19531"/>
    <cellStyle name="40% - 강조색3 7 2 3 6" xfId="19532"/>
    <cellStyle name="40% - 강조색3 7 2 4" xfId="19533"/>
    <cellStyle name="40% - 강조색3 7 2 4 2" xfId="19534"/>
    <cellStyle name="40% - 강조색3 7 2 4 2 2" xfId="19535"/>
    <cellStyle name="40% - 강조색3 7 2 4 2 3" xfId="19536"/>
    <cellStyle name="40% - 강조색3 7 2 4 2 4" xfId="19537"/>
    <cellStyle name="40% - 강조색3 7 2 4 2 5" xfId="19538"/>
    <cellStyle name="40% - 강조색3 7 2 4 3" xfId="19539"/>
    <cellStyle name="40% - 강조색3 7 2 4 4" xfId="19540"/>
    <cellStyle name="40% - 강조색3 7 2 4 5" xfId="19541"/>
    <cellStyle name="40% - 강조색3 7 2 4 6" xfId="19542"/>
    <cellStyle name="40% - 강조색3 7 2 5" xfId="19543"/>
    <cellStyle name="40% - 강조색3 7 2 5 2" xfId="19544"/>
    <cellStyle name="40% - 강조색3 7 2 5 3" xfId="19545"/>
    <cellStyle name="40% - 강조색3 7 2 5 4" xfId="19546"/>
    <cellStyle name="40% - 강조색3 7 2 5 5" xfId="19547"/>
    <cellStyle name="40% - 강조색3 7 2 6" xfId="19548"/>
    <cellStyle name="40% - 강조색3 7 2 7" xfId="19549"/>
    <cellStyle name="40% - 강조색3 7 2 8" xfId="19550"/>
    <cellStyle name="40% - 강조색3 7 2 9" xfId="19551"/>
    <cellStyle name="40% - 강조색3 7 3" xfId="19552"/>
    <cellStyle name="40% - 강조색3 7 3 2" xfId="19553"/>
    <cellStyle name="40% - 강조색3 7 3 2 2" xfId="19554"/>
    <cellStyle name="40% - 강조색3 7 3 2 2 2" xfId="19555"/>
    <cellStyle name="40% - 강조색3 7 3 2 2 3" xfId="19556"/>
    <cellStyle name="40% - 강조색3 7 3 2 2 4" xfId="19557"/>
    <cellStyle name="40% - 강조색3 7 3 2 2 5" xfId="19558"/>
    <cellStyle name="40% - 강조색3 7 3 2 3" xfId="19559"/>
    <cellStyle name="40% - 강조색3 7 3 2 4" xfId="19560"/>
    <cellStyle name="40% - 강조색3 7 3 2 5" xfId="19561"/>
    <cellStyle name="40% - 강조색3 7 3 2 6" xfId="19562"/>
    <cellStyle name="40% - 강조색3 7 3 3" xfId="19563"/>
    <cellStyle name="40% - 강조색3 7 3 3 2" xfId="19564"/>
    <cellStyle name="40% - 강조색3 7 3 3 2 2" xfId="19565"/>
    <cellStyle name="40% - 강조색3 7 3 3 2 3" xfId="19566"/>
    <cellStyle name="40% - 강조색3 7 3 3 2 4" xfId="19567"/>
    <cellStyle name="40% - 강조색3 7 3 3 2 5" xfId="19568"/>
    <cellStyle name="40% - 강조색3 7 3 3 3" xfId="19569"/>
    <cellStyle name="40% - 강조색3 7 3 3 4" xfId="19570"/>
    <cellStyle name="40% - 강조색3 7 3 3 5" xfId="19571"/>
    <cellStyle name="40% - 강조색3 7 3 3 6" xfId="19572"/>
    <cellStyle name="40% - 강조색3 7 3 4" xfId="19573"/>
    <cellStyle name="40% - 강조색3 7 3 4 2" xfId="19574"/>
    <cellStyle name="40% - 강조색3 7 3 4 3" xfId="19575"/>
    <cellStyle name="40% - 강조색3 7 3 4 4" xfId="19576"/>
    <cellStyle name="40% - 강조색3 7 3 4 5" xfId="19577"/>
    <cellStyle name="40% - 강조색3 7 3 5" xfId="19578"/>
    <cellStyle name="40% - 강조색3 7 3 6" xfId="19579"/>
    <cellStyle name="40% - 강조색3 7 3 7" xfId="19580"/>
    <cellStyle name="40% - 강조색3 7 3 8" xfId="19581"/>
    <cellStyle name="40% - 강조색3 7 4" xfId="19582"/>
    <cellStyle name="40% - 강조색3 7 4 2" xfId="19583"/>
    <cellStyle name="40% - 강조색3 7 4 2 2" xfId="19584"/>
    <cellStyle name="40% - 강조색3 7 4 2 3" xfId="19585"/>
    <cellStyle name="40% - 강조색3 7 4 2 4" xfId="19586"/>
    <cellStyle name="40% - 강조색3 7 4 2 5" xfId="19587"/>
    <cellStyle name="40% - 강조색3 7 4 3" xfId="19588"/>
    <cellStyle name="40% - 강조색3 7 4 4" xfId="19589"/>
    <cellStyle name="40% - 강조색3 7 4 5" xfId="19590"/>
    <cellStyle name="40% - 강조색3 7 4 6" xfId="19591"/>
    <cellStyle name="40% - 강조색3 7 5" xfId="19592"/>
    <cellStyle name="40% - 강조색3 7 5 2" xfId="19593"/>
    <cellStyle name="40% - 강조색3 7 5 2 2" xfId="19594"/>
    <cellStyle name="40% - 강조색3 7 5 2 3" xfId="19595"/>
    <cellStyle name="40% - 강조색3 7 5 2 4" xfId="19596"/>
    <cellStyle name="40% - 강조색3 7 5 2 5" xfId="19597"/>
    <cellStyle name="40% - 강조색3 7 5 3" xfId="19598"/>
    <cellStyle name="40% - 강조색3 7 5 4" xfId="19599"/>
    <cellStyle name="40% - 강조색3 7 5 5" xfId="19600"/>
    <cellStyle name="40% - 강조색3 7 5 6" xfId="19601"/>
    <cellStyle name="40% - 강조색3 7 6" xfId="19602"/>
    <cellStyle name="40% - 강조색3 7 6 2" xfId="19603"/>
    <cellStyle name="40% - 강조색3 7 6 3" xfId="19604"/>
    <cellStyle name="40% - 강조색3 7 6 4" xfId="19605"/>
    <cellStyle name="40% - 강조색3 7 6 5" xfId="19606"/>
    <cellStyle name="40% - 강조색3 7 7" xfId="19607"/>
    <cellStyle name="40% - 강조색3 7 8" xfId="19608"/>
    <cellStyle name="40% - 강조색3 7 9" xfId="19609"/>
    <cellStyle name="40% - 강조색3 8" xfId="19610"/>
    <cellStyle name="40% - 강조색3 8 2" xfId="19611"/>
    <cellStyle name="40% - 강조색3 8 2 2" xfId="19612"/>
    <cellStyle name="40% - 강조색3 8 2 2 2" xfId="19613"/>
    <cellStyle name="40% - 강조색3 8 2 2 2 2" xfId="19614"/>
    <cellStyle name="40% - 강조색3 8 2 2 2 3" xfId="19615"/>
    <cellStyle name="40% - 강조색3 8 2 2 2 4" xfId="19616"/>
    <cellStyle name="40% - 강조색3 8 2 2 2 5" xfId="19617"/>
    <cellStyle name="40% - 강조색3 8 2 2 3" xfId="19618"/>
    <cellStyle name="40% - 강조색3 8 2 2 4" xfId="19619"/>
    <cellStyle name="40% - 강조색3 8 2 2 5" xfId="19620"/>
    <cellStyle name="40% - 강조색3 8 2 2 6" xfId="19621"/>
    <cellStyle name="40% - 강조색3 8 2 3" xfId="19622"/>
    <cellStyle name="40% - 강조색3 8 2 3 2" xfId="19623"/>
    <cellStyle name="40% - 강조색3 8 2 3 2 2" xfId="19624"/>
    <cellStyle name="40% - 강조색3 8 2 3 2 3" xfId="19625"/>
    <cellStyle name="40% - 강조색3 8 2 3 2 4" xfId="19626"/>
    <cellStyle name="40% - 강조색3 8 2 3 2 5" xfId="19627"/>
    <cellStyle name="40% - 강조색3 8 2 3 3" xfId="19628"/>
    <cellStyle name="40% - 강조색3 8 2 3 4" xfId="19629"/>
    <cellStyle name="40% - 강조색3 8 2 3 5" xfId="19630"/>
    <cellStyle name="40% - 강조색3 8 2 3 6" xfId="19631"/>
    <cellStyle name="40% - 강조색3 8 2 4" xfId="19632"/>
    <cellStyle name="40% - 강조색3 8 2 4 2" xfId="19633"/>
    <cellStyle name="40% - 강조색3 8 2 4 3" xfId="19634"/>
    <cellStyle name="40% - 강조색3 8 2 4 4" xfId="19635"/>
    <cellStyle name="40% - 강조색3 8 2 4 5" xfId="19636"/>
    <cellStyle name="40% - 강조색3 8 2 5" xfId="19637"/>
    <cellStyle name="40% - 강조색3 8 2 6" xfId="19638"/>
    <cellStyle name="40% - 강조색3 8 2 7" xfId="19639"/>
    <cellStyle name="40% - 강조색3 8 2 8" xfId="19640"/>
    <cellStyle name="40% - 강조색3 8 3" xfId="19641"/>
    <cellStyle name="40% - 강조색3 8 3 2" xfId="19642"/>
    <cellStyle name="40% - 강조색3 8 3 2 2" xfId="19643"/>
    <cellStyle name="40% - 강조색3 8 3 2 3" xfId="19644"/>
    <cellStyle name="40% - 강조색3 8 3 2 4" xfId="19645"/>
    <cellStyle name="40% - 강조색3 8 3 2 5" xfId="19646"/>
    <cellStyle name="40% - 강조색3 8 3 3" xfId="19647"/>
    <cellStyle name="40% - 강조색3 8 3 4" xfId="19648"/>
    <cellStyle name="40% - 강조색3 8 3 5" xfId="19649"/>
    <cellStyle name="40% - 강조색3 8 3 6" xfId="19650"/>
    <cellStyle name="40% - 강조색3 8 4" xfId="19651"/>
    <cellStyle name="40% - 강조색3 8 4 2" xfId="19652"/>
    <cellStyle name="40% - 강조색3 8 4 2 2" xfId="19653"/>
    <cellStyle name="40% - 강조색3 8 4 2 3" xfId="19654"/>
    <cellStyle name="40% - 강조색3 8 4 2 4" xfId="19655"/>
    <cellStyle name="40% - 강조색3 8 4 2 5" xfId="19656"/>
    <cellStyle name="40% - 강조색3 8 4 3" xfId="19657"/>
    <cellStyle name="40% - 강조색3 8 4 4" xfId="19658"/>
    <cellStyle name="40% - 강조색3 8 4 5" xfId="19659"/>
    <cellStyle name="40% - 강조색3 8 4 6" xfId="19660"/>
    <cellStyle name="40% - 강조색3 8 5" xfId="19661"/>
    <cellStyle name="40% - 강조색3 8 5 2" xfId="19662"/>
    <cellStyle name="40% - 강조색3 8 5 3" xfId="19663"/>
    <cellStyle name="40% - 강조색3 8 5 4" xfId="19664"/>
    <cellStyle name="40% - 강조색3 8 5 5" xfId="19665"/>
    <cellStyle name="40% - 강조색3 8 6" xfId="19666"/>
    <cellStyle name="40% - 강조색3 8 7" xfId="19667"/>
    <cellStyle name="40% - 강조색3 8 8" xfId="19668"/>
    <cellStyle name="40% - 강조색3 8 9" xfId="19669"/>
    <cellStyle name="40% - 강조색3 9" xfId="19670"/>
    <cellStyle name="40% - 강조색3 9 2" xfId="19671"/>
    <cellStyle name="40% - 강조색3 9 2 2" xfId="19672"/>
    <cellStyle name="40% - 강조색3 9 2 2 2" xfId="19673"/>
    <cellStyle name="40% - 강조색3 9 2 2 2 2" xfId="19674"/>
    <cellStyle name="40% - 강조색3 9 2 2 2 3" xfId="19675"/>
    <cellStyle name="40% - 강조색3 9 2 2 2 4" xfId="19676"/>
    <cellStyle name="40% - 강조색3 9 2 2 2 5" xfId="19677"/>
    <cellStyle name="40% - 강조색3 9 2 2 3" xfId="19678"/>
    <cellStyle name="40% - 강조색3 9 2 2 4" xfId="19679"/>
    <cellStyle name="40% - 강조색3 9 2 2 5" xfId="19680"/>
    <cellStyle name="40% - 강조색3 9 2 2 6" xfId="19681"/>
    <cellStyle name="40% - 강조색3 9 2 3" xfId="19682"/>
    <cellStyle name="40% - 강조색3 9 2 3 2" xfId="19683"/>
    <cellStyle name="40% - 강조색3 9 2 3 2 2" xfId="19684"/>
    <cellStyle name="40% - 강조색3 9 2 3 2 3" xfId="19685"/>
    <cellStyle name="40% - 강조색3 9 2 3 2 4" xfId="19686"/>
    <cellStyle name="40% - 강조색3 9 2 3 2 5" xfId="19687"/>
    <cellStyle name="40% - 강조색3 9 2 3 3" xfId="19688"/>
    <cellStyle name="40% - 강조색3 9 2 3 4" xfId="19689"/>
    <cellStyle name="40% - 강조색3 9 2 3 5" xfId="19690"/>
    <cellStyle name="40% - 강조색3 9 2 3 6" xfId="19691"/>
    <cellStyle name="40% - 강조색3 9 2 4" xfId="19692"/>
    <cellStyle name="40% - 강조색3 9 2 4 2" xfId="19693"/>
    <cellStyle name="40% - 강조색3 9 2 4 3" xfId="19694"/>
    <cellStyle name="40% - 강조색3 9 2 4 4" xfId="19695"/>
    <cellStyle name="40% - 강조색3 9 2 4 5" xfId="19696"/>
    <cellStyle name="40% - 강조색3 9 2 5" xfId="19697"/>
    <cellStyle name="40% - 강조색3 9 2 6" xfId="19698"/>
    <cellStyle name="40% - 강조색3 9 2 7" xfId="19699"/>
    <cellStyle name="40% - 강조색3 9 2 8" xfId="19700"/>
    <cellStyle name="40% - 강조색3 9 3" xfId="19701"/>
    <cellStyle name="40% - 강조색3 9 3 2" xfId="19702"/>
    <cellStyle name="40% - 강조색3 9 3 2 2" xfId="19703"/>
    <cellStyle name="40% - 강조색3 9 3 2 3" xfId="19704"/>
    <cellStyle name="40% - 강조색3 9 3 2 4" xfId="19705"/>
    <cellStyle name="40% - 강조색3 9 3 2 5" xfId="19706"/>
    <cellStyle name="40% - 강조색3 9 3 3" xfId="19707"/>
    <cellStyle name="40% - 강조색3 9 3 4" xfId="19708"/>
    <cellStyle name="40% - 강조색3 9 3 5" xfId="19709"/>
    <cellStyle name="40% - 강조색3 9 3 6" xfId="19710"/>
    <cellStyle name="40% - 강조색3 9 4" xfId="19711"/>
    <cellStyle name="40% - 강조색3 9 4 2" xfId="19712"/>
    <cellStyle name="40% - 강조색3 9 4 2 2" xfId="19713"/>
    <cellStyle name="40% - 강조색3 9 4 2 3" xfId="19714"/>
    <cellStyle name="40% - 강조색3 9 4 2 4" xfId="19715"/>
    <cellStyle name="40% - 강조색3 9 4 2 5" xfId="19716"/>
    <cellStyle name="40% - 강조색3 9 4 3" xfId="19717"/>
    <cellStyle name="40% - 강조색3 9 4 4" xfId="19718"/>
    <cellStyle name="40% - 강조색3 9 4 5" xfId="19719"/>
    <cellStyle name="40% - 강조색3 9 4 6" xfId="19720"/>
    <cellStyle name="40% - 강조색3 9 5" xfId="19721"/>
    <cellStyle name="40% - 강조색3 9 5 2" xfId="19722"/>
    <cellStyle name="40% - 강조색3 9 5 3" xfId="19723"/>
    <cellStyle name="40% - 강조색3 9 5 4" xfId="19724"/>
    <cellStyle name="40% - 강조색3 9 5 5" xfId="19725"/>
    <cellStyle name="40% - 강조색3 9 6" xfId="19726"/>
    <cellStyle name="40% - 강조색3 9 7" xfId="19727"/>
    <cellStyle name="40% - 강조색3 9 8" xfId="19728"/>
    <cellStyle name="40% - 강조색3 9 9" xfId="19729"/>
    <cellStyle name="40% - 강조색4 10" xfId="19730"/>
    <cellStyle name="40% - 강조색4 10 2" xfId="19731"/>
    <cellStyle name="40% - 강조색4 10 2 2" xfId="19732"/>
    <cellStyle name="40% - 강조색4 10 2 2 2" xfId="19733"/>
    <cellStyle name="40% - 강조색4 10 2 2 3" xfId="19734"/>
    <cellStyle name="40% - 강조색4 10 2 2 4" xfId="19735"/>
    <cellStyle name="40% - 강조색4 10 2 2 5" xfId="19736"/>
    <cellStyle name="40% - 강조색4 10 2 3" xfId="19737"/>
    <cellStyle name="40% - 강조색4 10 2 4" xfId="19738"/>
    <cellStyle name="40% - 강조색4 10 2 5" xfId="19739"/>
    <cellStyle name="40% - 강조색4 10 2 6" xfId="19740"/>
    <cellStyle name="40% - 강조색4 10 3" xfId="19741"/>
    <cellStyle name="40% - 강조색4 10 3 2" xfId="19742"/>
    <cellStyle name="40% - 강조색4 10 3 2 2" xfId="19743"/>
    <cellStyle name="40% - 강조색4 10 3 2 3" xfId="19744"/>
    <cellStyle name="40% - 강조색4 10 3 2 4" xfId="19745"/>
    <cellStyle name="40% - 강조색4 10 3 2 5" xfId="19746"/>
    <cellStyle name="40% - 강조색4 10 3 3" xfId="19747"/>
    <cellStyle name="40% - 강조색4 10 3 4" xfId="19748"/>
    <cellStyle name="40% - 강조색4 10 3 5" xfId="19749"/>
    <cellStyle name="40% - 강조색4 10 3 6" xfId="19750"/>
    <cellStyle name="40% - 강조색4 10 4" xfId="19751"/>
    <cellStyle name="40% - 강조색4 10 4 2" xfId="19752"/>
    <cellStyle name="40% - 강조색4 10 4 3" xfId="19753"/>
    <cellStyle name="40% - 강조색4 10 4 4" xfId="19754"/>
    <cellStyle name="40% - 강조색4 10 4 5" xfId="19755"/>
    <cellStyle name="40% - 강조색4 10 5" xfId="19756"/>
    <cellStyle name="40% - 강조색4 10 6" xfId="19757"/>
    <cellStyle name="40% - 강조색4 10 7" xfId="19758"/>
    <cellStyle name="40% - 강조색4 10 8" xfId="19759"/>
    <cellStyle name="40% - 강조색4 11" xfId="19760"/>
    <cellStyle name="40% - 강조색4 11 2" xfId="19761"/>
    <cellStyle name="40% - 강조색4 11 2 2" xfId="19762"/>
    <cellStyle name="40% - 강조색4 11 2 2 2" xfId="19763"/>
    <cellStyle name="40% - 강조색4 11 2 2 3" xfId="19764"/>
    <cellStyle name="40% - 강조색4 11 2 2 4" xfId="19765"/>
    <cellStyle name="40% - 강조색4 11 2 2 5" xfId="19766"/>
    <cellStyle name="40% - 강조색4 11 2 3" xfId="19767"/>
    <cellStyle name="40% - 강조색4 11 2 4" xfId="19768"/>
    <cellStyle name="40% - 강조색4 11 2 5" xfId="19769"/>
    <cellStyle name="40% - 강조색4 11 2 6" xfId="19770"/>
    <cellStyle name="40% - 강조색4 11 3" xfId="19771"/>
    <cellStyle name="40% - 강조색4 11 3 2" xfId="19772"/>
    <cellStyle name="40% - 강조색4 11 3 3" xfId="19773"/>
    <cellStyle name="40% - 강조색4 11 3 4" xfId="19774"/>
    <cellStyle name="40% - 강조색4 11 3 5" xfId="19775"/>
    <cellStyle name="40% - 강조색4 11 4" xfId="19776"/>
    <cellStyle name="40% - 강조색4 11 5" xfId="19777"/>
    <cellStyle name="40% - 강조색4 11 6" xfId="19778"/>
    <cellStyle name="40% - 강조색4 11 7" xfId="19779"/>
    <cellStyle name="40% - 강조색4 12" xfId="19780"/>
    <cellStyle name="40% - 강조색4 12 2" xfId="19781"/>
    <cellStyle name="40% - 강조색4 12 2 2" xfId="19782"/>
    <cellStyle name="40% - 강조색4 12 2 3" xfId="19783"/>
    <cellStyle name="40% - 강조색4 12 2 4" xfId="19784"/>
    <cellStyle name="40% - 강조색4 12 2 5" xfId="19785"/>
    <cellStyle name="40% - 강조색4 12 3" xfId="19786"/>
    <cellStyle name="40% - 강조색4 12 4" xfId="19787"/>
    <cellStyle name="40% - 강조색4 12 5" xfId="19788"/>
    <cellStyle name="40% - 강조색4 12 6" xfId="19789"/>
    <cellStyle name="40% - 강조색4 13" xfId="19790"/>
    <cellStyle name="40% - 강조색4 13 2" xfId="19791"/>
    <cellStyle name="40% - 강조색4 13 3" xfId="19792"/>
    <cellStyle name="40% - 강조색4 13 4" xfId="19793"/>
    <cellStyle name="40% - 강조색4 13 5" xfId="19794"/>
    <cellStyle name="40% - 강조색4 2" xfId="19795"/>
    <cellStyle name="40% - 강조색4 2 10" xfId="19796"/>
    <cellStyle name="40% - 강조색4 2 10 2" xfId="19797"/>
    <cellStyle name="40% - 강조색4 2 10 3" xfId="19798"/>
    <cellStyle name="40% - 강조색4 2 10 4" xfId="19799"/>
    <cellStyle name="40% - 강조색4 2 10 5" xfId="19800"/>
    <cellStyle name="40% - 강조색4 2 11" xfId="19801"/>
    <cellStyle name="40% - 강조색4 2 12" xfId="19802"/>
    <cellStyle name="40% - 강조색4 2 13" xfId="19803"/>
    <cellStyle name="40% - 강조색4 2 14" xfId="19804"/>
    <cellStyle name="40% - 강조색4 2 15" xfId="19805"/>
    <cellStyle name="40% - 강조색4 2 16" xfId="19806"/>
    <cellStyle name="40% - 강조색4 2 17" xfId="19807"/>
    <cellStyle name="40% - 강조색4 2 18" xfId="19808"/>
    <cellStyle name="40% - 강조색4 2 19" xfId="19809"/>
    <cellStyle name="40% - 강조색4 2 2" xfId="19810"/>
    <cellStyle name="40% - 강조색4 2 2 10" xfId="19811"/>
    <cellStyle name="40% - 강조색4 2 2 11" xfId="19812"/>
    <cellStyle name="40% - 강조색4 2 2 12" xfId="19813"/>
    <cellStyle name="40% - 강조색4 2 2 2" xfId="19814"/>
    <cellStyle name="40% - 강조색4 2 2 3" xfId="19815"/>
    <cellStyle name="40% - 강조색4 2 2 3 10" xfId="19816"/>
    <cellStyle name="40% - 강조색4 2 2 3 2" xfId="19817"/>
    <cellStyle name="40% - 강조색4 2 2 3 2 2" xfId="19818"/>
    <cellStyle name="40% - 강조색4 2 2 3 2 2 2" xfId="19819"/>
    <cellStyle name="40% - 강조색4 2 2 3 2 2 2 2" xfId="19820"/>
    <cellStyle name="40% - 강조색4 2 2 3 2 2 2 2 2" xfId="19821"/>
    <cellStyle name="40% - 강조색4 2 2 3 2 2 2 2 3" xfId="19822"/>
    <cellStyle name="40% - 강조색4 2 2 3 2 2 2 2 4" xfId="19823"/>
    <cellStyle name="40% - 강조색4 2 2 3 2 2 2 2 5" xfId="19824"/>
    <cellStyle name="40% - 강조색4 2 2 3 2 2 2 3" xfId="19825"/>
    <cellStyle name="40% - 강조색4 2 2 3 2 2 2 4" xfId="19826"/>
    <cellStyle name="40% - 강조색4 2 2 3 2 2 2 5" xfId="19827"/>
    <cellStyle name="40% - 강조색4 2 2 3 2 2 2 6" xfId="19828"/>
    <cellStyle name="40% - 강조색4 2 2 3 2 2 3" xfId="19829"/>
    <cellStyle name="40% - 강조색4 2 2 3 2 2 3 2" xfId="19830"/>
    <cellStyle name="40% - 강조색4 2 2 3 2 2 3 2 2" xfId="19831"/>
    <cellStyle name="40% - 강조색4 2 2 3 2 2 3 2 3" xfId="19832"/>
    <cellStyle name="40% - 강조색4 2 2 3 2 2 3 2 4" xfId="19833"/>
    <cellStyle name="40% - 강조색4 2 2 3 2 2 3 2 5" xfId="19834"/>
    <cellStyle name="40% - 강조색4 2 2 3 2 2 3 3" xfId="19835"/>
    <cellStyle name="40% - 강조색4 2 2 3 2 2 3 4" xfId="19836"/>
    <cellStyle name="40% - 강조색4 2 2 3 2 2 3 5" xfId="19837"/>
    <cellStyle name="40% - 강조색4 2 2 3 2 2 3 6" xfId="19838"/>
    <cellStyle name="40% - 강조색4 2 2 3 2 2 4" xfId="19839"/>
    <cellStyle name="40% - 강조색4 2 2 3 2 2 4 2" xfId="19840"/>
    <cellStyle name="40% - 강조색4 2 2 3 2 2 4 3" xfId="19841"/>
    <cellStyle name="40% - 강조색4 2 2 3 2 2 4 4" xfId="19842"/>
    <cellStyle name="40% - 강조색4 2 2 3 2 2 4 5" xfId="19843"/>
    <cellStyle name="40% - 강조색4 2 2 3 2 2 5" xfId="19844"/>
    <cellStyle name="40% - 강조색4 2 2 3 2 2 6" xfId="19845"/>
    <cellStyle name="40% - 강조색4 2 2 3 2 2 7" xfId="19846"/>
    <cellStyle name="40% - 강조색4 2 2 3 2 2 8" xfId="19847"/>
    <cellStyle name="40% - 강조색4 2 2 3 2 3" xfId="19848"/>
    <cellStyle name="40% - 강조색4 2 2 3 2 3 2" xfId="19849"/>
    <cellStyle name="40% - 강조색4 2 2 3 2 3 2 2" xfId="19850"/>
    <cellStyle name="40% - 강조색4 2 2 3 2 3 2 3" xfId="19851"/>
    <cellStyle name="40% - 강조색4 2 2 3 2 3 2 4" xfId="19852"/>
    <cellStyle name="40% - 강조색4 2 2 3 2 3 2 5" xfId="19853"/>
    <cellStyle name="40% - 강조색4 2 2 3 2 3 3" xfId="19854"/>
    <cellStyle name="40% - 강조색4 2 2 3 2 3 4" xfId="19855"/>
    <cellStyle name="40% - 강조색4 2 2 3 2 3 5" xfId="19856"/>
    <cellStyle name="40% - 강조색4 2 2 3 2 3 6" xfId="19857"/>
    <cellStyle name="40% - 강조색4 2 2 3 2 4" xfId="19858"/>
    <cellStyle name="40% - 강조색4 2 2 3 2 4 2" xfId="19859"/>
    <cellStyle name="40% - 강조색4 2 2 3 2 4 2 2" xfId="19860"/>
    <cellStyle name="40% - 강조색4 2 2 3 2 4 2 3" xfId="19861"/>
    <cellStyle name="40% - 강조색4 2 2 3 2 4 2 4" xfId="19862"/>
    <cellStyle name="40% - 강조색4 2 2 3 2 4 2 5" xfId="19863"/>
    <cellStyle name="40% - 강조색4 2 2 3 2 4 3" xfId="19864"/>
    <cellStyle name="40% - 강조색4 2 2 3 2 4 4" xfId="19865"/>
    <cellStyle name="40% - 강조색4 2 2 3 2 4 5" xfId="19866"/>
    <cellStyle name="40% - 강조색4 2 2 3 2 4 6" xfId="19867"/>
    <cellStyle name="40% - 강조색4 2 2 3 2 5" xfId="19868"/>
    <cellStyle name="40% - 강조색4 2 2 3 2 5 2" xfId="19869"/>
    <cellStyle name="40% - 강조색4 2 2 3 2 5 3" xfId="19870"/>
    <cellStyle name="40% - 강조색4 2 2 3 2 5 4" xfId="19871"/>
    <cellStyle name="40% - 강조색4 2 2 3 2 5 5" xfId="19872"/>
    <cellStyle name="40% - 강조색4 2 2 3 2 6" xfId="19873"/>
    <cellStyle name="40% - 강조색4 2 2 3 2 7" xfId="19874"/>
    <cellStyle name="40% - 강조색4 2 2 3 2 8" xfId="19875"/>
    <cellStyle name="40% - 강조색4 2 2 3 2 9" xfId="19876"/>
    <cellStyle name="40% - 강조색4 2 2 3 3" xfId="19877"/>
    <cellStyle name="40% - 강조색4 2 2 3 3 2" xfId="19878"/>
    <cellStyle name="40% - 강조색4 2 2 3 3 2 2" xfId="19879"/>
    <cellStyle name="40% - 강조색4 2 2 3 3 2 2 2" xfId="19880"/>
    <cellStyle name="40% - 강조색4 2 2 3 3 2 2 3" xfId="19881"/>
    <cellStyle name="40% - 강조색4 2 2 3 3 2 2 4" xfId="19882"/>
    <cellStyle name="40% - 강조색4 2 2 3 3 2 2 5" xfId="19883"/>
    <cellStyle name="40% - 강조색4 2 2 3 3 2 3" xfId="19884"/>
    <cellStyle name="40% - 강조색4 2 2 3 3 2 4" xfId="19885"/>
    <cellStyle name="40% - 강조색4 2 2 3 3 2 5" xfId="19886"/>
    <cellStyle name="40% - 강조색4 2 2 3 3 2 6" xfId="19887"/>
    <cellStyle name="40% - 강조색4 2 2 3 3 3" xfId="19888"/>
    <cellStyle name="40% - 강조색4 2 2 3 3 3 2" xfId="19889"/>
    <cellStyle name="40% - 강조색4 2 2 3 3 3 2 2" xfId="19890"/>
    <cellStyle name="40% - 강조색4 2 2 3 3 3 2 3" xfId="19891"/>
    <cellStyle name="40% - 강조색4 2 2 3 3 3 2 4" xfId="19892"/>
    <cellStyle name="40% - 강조색4 2 2 3 3 3 2 5" xfId="19893"/>
    <cellStyle name="40% - 강조색4 2 2 3 3 3 3" xfId="19894"/>
    <cellStyle name="40% - 강조색4 2 2 3 3 3 4" xfId="19895"/>
    <cellStyle name="40% - 강조색4 2 2 3 3 3 5" xfId="19896"/>
    <cellStyle name="40% - 강조색4 2 2 3 3 3 6" xfId="19897"/>
    <cellStyle name="40% - 강조색4 2 2 3 3 4" xfId="19898"/>
    <cellStyle name="40% - 강조색4 2 2 3 3 4 2" xfId="19899"/>
    <cellStyle name="40% - 강조색4 2 2 3 3 4 3" xfId="19900"/>
    <cellStyle name="40% - 강조색4 2 2 3 3 4 4" xfId="19901"/>
    <cellStyle name="40% - 강조색4 2 2 3 3 4 5" xfId="19902"/>
    <cellStyle name="40% - 강조색4 2 2 3 3 5" xfId="19903"/>
    <cellStyle name="40% - 강조색4 2 2 3 3 6" xfId="19904"/>
    <cellStyle name="40% - 강조색4 2 2 3 3 7" xfId="19905"/>
    <cellStyle name="40% - 강조색4 2 2 3 3 8" xfId="19906"/>
    <cellStyle name="40% - 강조색4 2 2 3 4" xfId="19907"/>
    <cellStyle name="40% - 강조색4 2 2 3 4 2" xfId="19908"/>
    <cellStyle name="40% - 강조색4 2 2 3 4 2 2" xfId="19909"/>
    <cellStyle name="40% - 강조색4 2 2 3 4 2 2 2" xfId="19910"/>
    <cellStyle name="40% - 강조색4 2 2 3 4 2 2 3" xfId="19911"/>
    <cellStyle name="40% - 강조색4 2 2 3 4 2 2 4" xfId="19912"/>
    <cellStyle name="40% - 강조색4 2 2 3 4 2 2 5" xfId="19913"/>
    <cellStyle name="40% - 강조색4 2 2 3 4 2 3" xfId="19914"/>
    <cellStyle name="40% - 강조색4 2 2 3 4 2 4" xfId="19915"/>
    <cellStyle name="40% - 강조색4 2 2 3 4 2 5" xfId="19916"/>
    <cellStyle name="40% - 강조색4 2 2 3 4 2 6" xfId="19917"/>
    <cellStyle name="40% - 강조색4 2 2 3 4 3" xfId="19918"/>
    <cellStyle name="40% - 강조색4 2 2 3 4 3 2" xfId="19919"/>
    <cellStyle name="40% - 강조색4 2 2 3 4 3 3" xfId="19920"/>
    <cellStyle name="40% - 강조색4 2 2 3 4 3 4" xfId="19921"/>
    <cellStyle name="40% - 강조색4 2 2 3 4 3 5" xfId="19922"/>
    <cellStyle name="40% - 강조색4 2 2 3 4 4" xfId="19923"/>
    <cellStyle name="40% - 강조색4 2 2 3 4 5" xfId="19924"/>
    <cellStyle name="40% - 강조색4 2 2 3 4 6" xfId="19925"/>
    <cellStyle name="40% - 강조색4 2 2 3 4 7" xfId="19926"/>
    <cellStyle name="40% - 강조색4 2 2 3 5" xfId="19927"/>
    <cellStyle name="40% - 강조색4 2 2 3 5 2" xfId="19928"/>
    <cellStyle name="40% - 강조색4 2 2 3 5 2 2" xfId="19929"/>
    <cellStyle name="40% - 강조색4 2 2 3 5 2 3" xfId="19930"/>
    <cellStyle name="40% - 강조색4 2 2 3 5 2 4" xfId="19931"/>
    <cellStyle name="40% - 강조색4 2 2 3 5 2 5" xfId="19932"/>
    <cellStyle name="40% - 강조색4 2 2 3 5 3" xfId="19933"/>
    <cellStyle name="40% - 강조색4 2 2 3 5 4" xfId="19934"/>
    <cellStyle name="40% - 강조색4 2 2 3 5 5" xfId="19935"/>
    <cellStyle name="40% - 강조색4 2 2 3 5 6" xfId="19936"/>
    <cellStyle name="40% - 강조색4 2 2 3 6" xfId="19937"/>
    <cellStyle name="40% - 강조색4 2 2 3 6 2" xfId="19938"/>
    <cellStyle name="40% - 강조색4 2 2 3 6 3" xfId="19939"/>
    <cellStyle name="40% - 강조색4 2 2 3 6 4" xfId="19940"/>
    <cellStyle name="40% - 강조색4 2 2 3 6 5" xfId="19941"/>
    <cellStyle name="40% - 강조색4 2 2 3 7" xfId="19942"/>
    <cellStyle name="40% - 강조색4 2 2 3 8" xfId="19943"/>
    <cellStyle name="40% - 강조색4 2 2 3 9" xfId="19944"/>
    <cellStyle name="40% - 강조색4 2 2 4" xfId="19945"/>
    <cellStyle name="40% - 강조색4 2 2 4 2" xfId="19946"/>
    <cellStyle name="40% - 강조색4 2 2 4 2 2" xfId="19947"/>
    <cellStyle name="40% - 강조색4 2 2 4 2 2 2" xfId="19948"/>
    <cellStyle name="40% - 강조색4 2 2 4 2 2 2 2" xfId="19949"/>
    <cellStyle name="40% - 강조색4 2 2 4 2 2 2 3" xfId="19950"/>
    <cellStyle name="40% - 강조색4 2 2 4 2 2 2 4" xfId="19951"/>
    <cellStyle name="40% - 강조색4 2 2 4 2 2 2 5" xfId="19952"/>
    <cellStyle name="40% - 강조색4 2 2 4 2 2 3" xfId="19953"/>
    <cellStyle name="40% - 강조색4 2 2 4 2 2 4" xfId="19954"/>
    <cellStyle name="40% - 강조색4 2 2 4 2 2 5" xfId="19955"/>
    <cellStyle name="40% - 강조색4 2 2 4 2 2 6" xfId="19956"/>
    <cellStyle name="40% - 강조색4 2 2 4 2 3" xfId="19957"/>
    <cellStyle name="40% - 강조색4 2 2 4 2 3 2" xfId="19958"/>
    <cellStyle name="40% - 강조색4 2 2 4 2 3 2 2" xfId="19959"/>
    <cellStyle name="40% - 강조색4 2 2 4 2 3 2 3" xfId="19960"/>
    <cellStyle name="40% - 강조색4 2 2 4 2 3 2 4" xfId="19961"/>
    <cellStyle name="40% - 강조색4 2 2 4 2 3 2 5" xfId="19962"/>
    <cellStyle name="40% - 강조색4 2 2 4 2 3 3" xfId="19963"/>
    <cellStyle name="40% - 강조색4 2 2 4 2 3 4" xfId="19964"/>
    <cellStyle name="40% - 강조색4 2 2 4 2 3 5" xfId="19965"/>
    <cellStyle name="40% - 강조색4 2 2 4 2 3 6" xfId="19966"/>
    <cellStyle name="40% - 강조색4 2 2 4 2 4" xfId="19967"/>
    <cellStyle name="40% - 강조색4 2 2 4 2 4 2" xfId="19968"/>
    <cellStyle name="40% - 강조색4 2 2 4 2 4 3" xfId="19969"/>
    <cellStyle name="40% - 강조색4 2 2 4 2 4 4" xfId="19970"/>
    <cellStyle name="40% - 강조색4 2 2 4 2 4 5" xfId="19971"/>
    <cellStyle name="40% - 강조색4 2 2 4 2 5" xfId="19972"/>
    <cellStyle name="40% - 강조색4 2 2 4 2 6" xfId="19973"/>
    <cellStyle name="40% - 강조색4 2 2 4 2 7" xfId="19974"/>
    <cellStyle name="40% - 강조색4 2 2 4 2 8" xfId="19975"/>
    <cellStyle name="40% - 강조색4 2 2 4 3" xfId="19976"/>
    <cellStyle name="40% - 강조색4 2 2 4 3 2" xfId="19977"/>
    <cellStyle name="40% - 강조색4 2 2 4 3 2 2" xfId="19978"/>
    <cellStyle name="40% - 강조색4 2 2 4 3 2 3" xfId="19979"/>
    <cellStyle name="40% - 강조색4 2 2 4 3 2 4" xfId="19980"/>
    <cellStyle name="40% - 강조색4 2 2 4 3 2 5" xfId="19981"/>
    <cellStyle name="40% - 강조색4 2 2 4 3 3" xfId="19982"/>
    <cellStyle name="40% - 강조색4 2 2 4 3 4" xfId="19983"/>
    <cellStyle name="40% - 강조색4 2 2 4 3 5" xfId="19984"/>
    <cellStyle name="40% - 강조색4 2 2 4 3 6" xfId="19985"/>
    <cellStyle name="40% - 강조색4 2 2 4 4" xfId="19986"/>
    <cellStyle name="40% - 강조색4 2 2 4 4 2" xfId="19987"/>
    <cellStyle name="40% - 강조색4 2 2 4 4 2 2" xfId="19988"/>
    <cellStyle name="40% - 강조색4 2 2 4 4 2 3" xfId="19989"/>
    <cellStyle name="40% - 강조색4 2 2 4 4 2 4" xfId="19990"/>
    <cellStyle name="40% - 강조색4 2 2 4 4 2 5" xfId="19991"/>
    <cellStyle name="40% - 강조색4 2 2 4 4 3" xfId="19992"/>
    <cellStyle name="40% - 강조색4 2 2 4 4 4" xfId="19993"/>
    <cellStyle name="40% - 강조색4 2 2 4 4 5" xfId="19994"/>
    <cellStyle name="40% - 강조색4 2 2 4 4 6" xfId="19995"/>
    <cellStyle name="40% - 강조색4 2 2 4 5" xfId="19996"/>
    <cellStyle name="40% - 강조색4 2 2 4 5 2" xfId="19997"/>
    <cellStyle name="40% - 강조색4 2 2 4 5 3" xfId="19998"/>
    <cellStyle name="40% - 강조색4 2 2 4 5 4" xfId="19999"/>
    <cellStyle name="40% - 강조색4 2 2 4 5 5" xfId="20000"/>
    <cellStyle name="40% - 강조색4 2 2 4 6" xfId="20001"/>
    <cellStyle name="40% - 강조색4 2 2 4 7" xfId="20002"/>
    <cellStyle name="40% - 강조색4 2 2 4 8" xfId="20003"/>
    <cellStyle name="40% - 강조색4 2 2 4 9" xfId="20004"/>
    <cellStyle name="40% - 강조색4 2 2 5" xfId="20005"/>
    <cellStyle name="40% - 강조색4 2 2 5 2" xfId="20006"/>
    <cellStyle name="40% - 강조색4 2 2 5 2 2" xfId="20007"/>
    <cellStyle name="40% - 강조색4 2 2 5 2 2 2" xfId="20008"/>
    <cellStyle name="40% - 강조색4 2 2 5 2 2 3" xfId="20009"/>
    <cellStyle name="40% - 강조색4 2 2 5 2 2 4" xfId="20010"/>
    <cellStyle name="40% - 강조색4 2 2 5 2 2 5" xfId="20011"/>
    <cellStyle name="40% - 강조색4 2 2 5 2 3" xfId="20012"/>
    <cellStyle name="40% - 강조색4 2 2 5 2 4" xfId="20013"/>
    <cellStyle name="40% - 강조색4 2 2 5 2 5" xfId="20014"/>
    <cellStyle name="40% - 강조색4 2 2 5 2 6" xfId="20015"/>
    <cellStyle name="40% - 강조색4 2 2 5 3" xfId="20016"/>
    <cellStyle name="40% - 강조색4 2 2 5 3 2" xfId="20017"/>
    <cellStyle name="40% - 강조색4 2 2 5 3 2 2" xfId="20018"/>
    <cellStyle name="40% - 강조색4 2 2 5 3 2 3" xfId="20019"/>
    <cellStyle name="40% - 강조색4 2 2 5 3 2 4" xfId="20020"/>
    <cellStyle name="40% - 강조색4 2 2 5 3 2 5" xfId="20021"/>
    <cellStyle name="40% - 강조색4 2 2 5 3 3" xfId="20022"/>
    <cellStyle name="40% - 강조색4 2 2 5 3 4" xfId="20023"/>
    <cellStyle name="40% - 강조색4 2 2 5 3 5" xfId="20024"/>
    <cellStyle name="40% - 강조색4 2 2 5 3 6" xfId="20025"/>
    <cellStyle name="40% - 강조색4 2 2 5 4" xfId="20026"/>
    <cellStyle name="40% - 강조색4 2 2 5 4 2" xfId="20027"/>
    <cellStyle name="40% - 강조색4 2 2 5 4 3" xfId="20028"/>
    <cellStyle name="40% - 강조색4 2 2 5 4 4" xfId="20029"/>
    <cellStyle name="40% - 강조색4 2 2 5 4 5" xfId="20030"/>
    <cellStyle name="40% - 강조색4 2 2 5 5" xfId="20031"/>
    <cellStyle name="40% - 강조색4 2 2 5 6" xfId="20032"/>
    <cellStyle name="40% - 강조색4 2 2 5 7" xfId="20033"/>
    <cellStyle name="40% - 강조색4 2 2 5 8" xfId="20034"/>
    <cellStyle name="40% - 강조색4 2 2 6" xfId="20035"/>
    <cellStyle name="40% - 강조색4 2 2 6 2" xfId="20036"/>
    <cellStyle name="40% - 강조색4 2 2 6 2 2" xfId="20037"/>
    <cellStyle name="40% - 강조색4 2 2 6 2 2 2" xfId="20038"/>
    <cellStyle name="40% - 강조색4 2 2 6 2 2 3" xfId="20039"/>
    <cellStyle name="40% - 강조색4 2 2 6 2 2 4" xfId="20040"/>
    <cellStyle name="40% - 강조색4 2 2 6 2 2 5" xfId="20041"/>
    <cellStyle name="40% - 강조색4 2 2 6 2 3" xfId="20042"/>
    <cellStyle name="40% - 강조색4 2 2 6 2 4" xfId="20043"/>
    <cellStyle name="40% - 강조색4 2 2 6 2 5" xfId="20044"/>
    <cellStyle name="40% - 강조색4 2 2 6 2 6" xfId="20045"/>
    <cellStyle name="40% - 강조색4 2 2 6 3" xfId="20046"/>
    <cellStyle name="40% - 강조색4 2 2 6 3 2" xfId="20047"/>
    <cellStyle name="40% - 강조색4 2 2 6 3 3" xfId="20048"/>
    <cellStyle name="40% - 강조색4 2 2 6 3 4" xfId="20049"/>
    <cellStyle name="40% - 강조색4 2 2 6 3 5" xfId="20050"/>
    <cellStyle name="40% - 강조색4 2 2 6 4" xfId="20051"/>
    <cellStyle name="40% - 강조색4 2 2 6 5" xfId="20052"/>
    <cellStyle name="40% - 강조색4 2 2 6 6" xfId="20053"/>
    <cellStyle name="40% - 강조색4 2 2 6 7" xfId="20054"/>
    <cellStyle name="40% - 강조색4 2 2 7" xfId="20055"/>
    <cellStyle name="40% - 강조색4 2 2 7 2" xfId="20056"/>
    <cellStyle name="40% - 강조색4 2 2 7 2 2" xfId="20057"/>
    <cellStyle name="40% - 강조색4 2 2 7 2 3" xfId="20058"/>
    <cellStyle name="40% - 강조색4 2 2 7 2 4" xfId="20059"/>
    <cellStyle name="40% - 강조색4 2 2 7 2 5" xfId="20060"/>
    <cellStyle name="40% - 강조색4 2 2 7 3" xfId="20061"/>
    <cellStyle name="40% - 강조색4 2 2 7 4" xfId="20062"/>
    <cellStyle name="40% - 강조색4 2 2 7 5" xfId="20063"/>
    <cellStyle name="40% - 강조색4 2 2 7 6" xfId="20064"/>
    <cellStyle name="40% - 강조색4 2 2 8" xfId="20065"/>
    <cellStyle name="40% - 강조색4 2 2 8 2" xfId="20066"/>
    <cellStyle name="40% - 강조색4 2 2 8 3" xfId="20067"/>
    <cellStyle name="40% - 강조색4 2 2 8 4" xfId="20068"/>
    <cellStyle name="40% - 강조색4 2 2 8 5" xfId="20069"/>
    <cellStyle name="40% - 강조색4 2 2 9" xfId="20070"/>
    <cellStyle name="40% - 강조색4 2 20" xfId="20071"/>
    <cellStyle name="40% - 강조색4 2 21" xfId="20072"/>
    <cellStyle name="40% - 강조색4 2 22" xfId="20073"/>
    <cellStyle name="40% - 강조색4 2 23" xfId="20074"/>
    <cellStyle name="40% - 강조색4 2 24" xfId="20075"/>
    <cellStyle name="40% - 강조색4 2 25" xfId="20076"/>
    <cellStyle name="40% - 강조색4 2 26" xfId="20077"/>
    <cellStyle name="40% - 강조색4 2 27" xfId="20078"/>
    <cellStyle name="40% - 강조색4 2 28" xfId="20079"/>
    <cellStyle name="40% - 강조색4 2 29" xfId="20080"/>
    <cellStyle name="40% - 강조색4 2 3" xfId="20081"/>
    <cellStyle name="40% - 강조색4 2 3 10" xfId="20082"/>
    <cellStyle name="40% - 강조색4 2 3 11" xfId="20083"/>
    <cellStyle name="40% - 강조색4 2 3 12" xfId="20084"/>
    <cellStyle name="40% - 강조색4 2 3 2" xfId="20085"/>
    <cellStyle name="40% - 강조색4 2 3 2 10" xfId="20086"/>
    <cellStyle name="40% - 강조색4 2 3 2 11" xfId="20087"/>
    <cellStyle name="40% - 강조색4 2 3 2 2" xfId="20088"/>
    <cellStyle name="40% - 강조색4 2 3 2 2 10" xfId="20089"/>
    <cellStyle name="40% - 강조색4 2 3 2 2 2" xfId="20090"/>
    <cellStyle name="40% - 강조색4 2 3 2 2 2 2" xfId="20091"/>
    <cellStyle name="40% - 강조색4 2 3 2 2 2 2 2" xfId="20092"/>
    <cellStyle name="40% - 강조색4 2 3 2 2 2 2 2 2" xfId="20093"/>
    <cellStyle name="40% - 강조색4 2 3 2 2 2 2 2 2 2" xfId="20094"/>
    <cellStyle name="40% - 강조색4 2 3 2 2 2 2 2 2 3" xfId="20095"/>
    <cellStyle name="40% - 강조색4 2 3 2 2 2 2 2 2 4" xfId="20096"/>
    <cellStyle name="40% - 강조색4 2 3 2 2 2 2 2 2 5" xfId="20097"/>
    <cellStyle name="40% - 강조색4 2 3 2 2 2 2 2 3" xfId="20098"/>
    <cellStyle name="40% - 강조색4 2 3 2 2 2 2 2 4" xfId="20099"/>
    <cellStyle name="40% - 강조색4 2 3 2 2 2 2 2 5" xfId="20100"/>
    <cellStyle name="40% - 강조색4 2 3 2 2 2 2 2 6" xfId="20101"/>
    <cellStyle name="40% - 강조색4 2 3 2 2 2 2 3" xfId="20102"/>
    <cellStyle name="40% - 강조색4 2 3 2 2 2 2 3 2" xfId="20103"/>
    <cellStyle name="40% - 강조색4 2 3 2 2 2 2 3 2 2" xfId="20104"/>
    <cellStyle name="40% - 강조색4 2 3 2 2 2 2 3 2 3" xfId="20105"/>
    <cellStyle name="40% - 강조색4 2 3 2 2 2 2 3 2 4" xfId="20106"/>
    <cellStyle name="40% - 강조색4 2 3 2 2 2 2 3 2 5" xfId="20107"/>
    <cellStyle name="40% - 강조색4 2 3 2 2 2 2 3 3" xfId="20108"/>
    <cellStyle name="40% - 강조색4 2 3 2 2 2 2 3 4" xfId="20109"/>
    <cellStyle name="40% - 강조색4 2 3 2 2 2 2 3 5" xfId="20110"/>
    <cellStyle name="40% - 강조색4 2 3 2 2 2 2 3 6" xfId="20111"/>
    <cellStyle name="40% - 강조색4 2 3 2 2 2 2 4" xfId="20112"/>
    <cellStyle name="40% - 강조색4 2 3 2 2 2 2 4 2" xfId="20113"/>
    <cellStyle name="40% - 강조색4 2 3 2 2 2 2 4 3" xfId="20114"/>
    <cellStyle name="40% - 강조색4 2 3 2 2 2 2 4 4" xfId="20115"/>
    <cellStyle name="40% - 강조색4 2 3 2 2 2 2 4 5" xfId="20116"/>
    <cellStyle name="40% - 강조색4 2 3 2 2 2 2 5" xfId="20117"/>
    <cellStyle name="40% - 강조색4 2 3 2 2 2 2 6" xfId="20118"/>
    <cellStyle name="40% - 강조색4 2 3 2 2 2 2 7" xfId="20119"/>
    <cellStyle name="40% - 강조색4 2 3 2 2 2 2 8" xfId="20120"/>
    <cellStyle name="40% - 강조색4 2 3 2 2 2 3" xfId="20121"/>
    <cellStyle name="40% - 강조색4 2 3 2 2 2 3 2" xfId="20122"/>
    <cellStyle name="40% - 강조색4 2 3 2 2 2 3 2 2" xfId="20123"/>
    <cellStyle name="40% - 강조색4 2 3 2 2 2 3 2 3" xfId="20124"/>
    <cellStyle name="40% - 강조색4 2 3 2 2 2 3 2 4" xfId="20125"/>
    <cellStyle name="40% - 강조색4 2 3 2 2 2 3 2 5" xfId="20126"/>
    <cellStyle name="40% - 강조색4 2 3 2 2 2 3 3" xfId="20127"/>
    <cellStyle name="40% - 강조색4 2 3 2 2 2 3 4" xfId="20128"/>
    <cellStyle name="40% - 강조색4 2 3 2 2 2 3 5" xfId="20129"/>
    <cellStyle name="40% - 강조색4 2 3 2 2 2 3 6" xfId="20130"/>
    <cellStyle name="40% - 강조색4 2 3 2 2 2 4" xfId="20131"/>
    <cellStyle name="40% - 강조색4 2 3 2 2 2 4 2" xfId="20132"/>
    <cellStyle name="40% - 강조색4 2 3 2 2 2 4 2 2" xfId="20133"/>
    <cellStyle name="40% - 강조색4 2 3 2 2 2 4 2 3" xfId="20134"/>
    <cellStyle name="40% - 강조색4 2 3 2 2 2 4 2 4" xfId="20135"/>
    <cellStyle name="40% - 강조색4 2 3 2 2 2 4 2 5" xfId="20136"/>
    <cellStyle name="40% - 강조색4 2 3 2 2 2 4 3" xfId="20137"/>
    <cellStyle name="40% - 강조색4 2 3 2 2 2 4 4" xfId="20138"/>
    <cellStyle name="40% - 강조색4 2 3 2 2 2 4 5" xfId="20139"/>
    <cellStyle name="40% - 강조색4 2 3 2 2 2 4 6" xfId="20140"/>
    <cellStyle name="40% - 강조색4 2 3 2 2 2 5" xfId="20141"/>
    <cellStyle name="40% - 강조색4 2 3 2 2 2 5 2" xfId="20142"/>
    <cellStyle name="40% - 강조색4 2 3 2 2 2 5 3" xfId="20143"/>
    <cellStyle name="40% - 강조색4 2 3 2 2 2 5 4" xfId="20144"/>
    <cellStyle name="40% - 강조색4 2 3 2 2 2 5 5" xfId="20145"/>
    <cellStyle name="40% - 강조색4 2 3 2 2 2 6" xfId="20146"/>
    <cellStyle name="40% - 강조색4 2 3 2 2 2 7" xfId="20147"/>
    <cellStyle name="40% - 강조색4 2 3 2 2 2 8" xfId="20148"/>
    <cellStyle name="40% - 강조색4 2 3 2 2 2 9" xfId="20149"/>
    <cellStyle name="40% - 강조색4 2 3 2 2 3" xfId="20150"/>
    <cellStyle name="40% - 강조색4 2 3 2 2 3 2" xfId="20151"/>
    <cellStyle name="40% - 강조색4 2 3 2 2 3 2 2" xfId="20152"/>
    <cellStyle name="40% - 강조색4 2 3 2 2 3 2 2 2" xfId="20153"/>
    <cellStyle name="40% - 강조색4 2 3 2 2 3 2 2 3" xfId="20154"/>
    <cellStyle name="40% - 강조색4 2 3 2 2 3 2 2 4" xfId="20155"/>
    <cellStyle name="40% - 강조색4 2 3 2 2 3 2 2 5" xfId="20156"/>
    <cellStyle name="40% - 강조색4 2 3 2 2 3 2 3" xfId="20157"/>
    <cellStyle name="40% - 강조색4 2 3 2 2 3 2 4" xfId="20158"/>
    <cellStyle name="40% - 강조색4 2 3 2 2 3 2 5" xfId="20159"/>
    <cellStyle name="40% - 강조색4 2 3 2 2 3 2 6" xfId="20160"/>
    <cellStyle name="40% - 강조색4 2 3 2 2 3 3" xfId="20161"/>
    <cellStyle name="40% - 강조색4 2 3 2 2 3 3 2" xfId="20162"/>
    <cellStyle name="40% - 강조색4 2 3 2 2 3 3 2 2" xfId="20163"/>
    <cellStyle name="40% - 강조색4 2 3 2 2 3 3 2 3" xfId="20164"/>
    <cellStyle name="40% - 강조색4 2 3 2 2 3 3 2 4" xfId="20165"/>
    <cellStyle name="40% - 강조색4 2 3 2 2 3 3 2 5" xfId="20166"/>
    <cellStyle name="40% - 강조색4 2 3 2 2 3 3 3" xfId="20167"/>
    <cellStyle name="40% - 강조색4 2 3 2 2 3 3 4" xfId="20168"/>
    <cellStyle name="40% - 강조색4 2 3 2 2 3 3 5" xfId="20169"/>
    <cellStyle name="40% - 강조색4 2 3 2 2 3 3 6" xfId="20170"/>
    <cellStyle name="40% - 강조색4 2 3 2 2 3 4" xfId="20171"/>
    <cellStyle name="40% - 강조색4 2 3 2 2 3 4 2" xfId="20172"/>
    <cellStyle name="40% - 강조색4 2 3 2 2 3 4 3" xfId="20173"/>
    <cellStyle name="40% - 강조색4 2 3 2 2 3 4 4" xfId="20174"/>
    <cellStyle name="40% - 강조색4 2 3 2 2 3 4 5" xfId="20175"/>
    <cellStyle name="40% - 강조색4 2 3 2 2 3 5" xfId="20176"/>
    <cellStyle name="40% - 강조색4 2 3 2 2 3 6" xfId="20177"/>
    <cellStyle name="40% - 강조색4 2 3 2 2 3 7" xfId="20178"/>
    <cellStyle name="40% - 강조색4 2 3 2 2 3 8" xfId="20179"/>
    <cellStyle name="40% - 강조색4 2 3 2 2 4" xfId="20180"/>
    <cellStyle name="40% - 강조색4 2 3 2 2 4 2" xfId="20181"/>
    <cellStyle name="40% - 강조색4 2 3 2 2 4 2 2" xfId="20182"/>
    <cellStyle name="40% - 강조색4 2 3 2 2 4 2 3" xfId="20183"/>
    <cellStyle name="40% - 강조색4 2 3 2 2 4 2 4" xfId="20184"/>
    <cellStyle name="40% - 강조색4 2 3 2 2 4 2 5" xfId="20185"/>
    <cellStyle name="40% - 강조색4 2 3 2 2 4 3" xfId="20186"/>
    <cellStyle name="40% - 강조색4 2 3 2 2 4 4" xfId="20187"/>
    <cellStyle name="40% - 강조색4 2 3 2 2 4 5" xfId="20188"/>
    <cellStyle name="40% - 강조색4 2 3 2 2 4 6" xfId="20189"/>
    <cellStyle name="40% - 강조색4 2 3 2 2 5" xfId="20190"/>
    <cellStyle name="40% - 강조색4 2 3 2 2 5 2" xfId="20191"/>
    <cellStyle name="40% - 강조색4 2 3 2 2 5 2 2" xfId="20192"/>
    <cellStyle name="40% - 강조색4 2 3 2 2 5 2 3" xfId="20193"/>
    <cellStyle name="40% - 강조색4 2 3 2 2 5 2 4" xfId="20194"/>
    <cellStyle name="40% - 강조색4 2 3 2 2 5 2 5" xfId="20195"/>
    <cellStyle name="40% - 강조색4 2 3 2 2 5 3" xfId="20196"/>
    <cellStyle name="40% - 강조색4 2 3 2 2 5 4" xfId="20197"/>
    <cellStyle name="40% - 강조색4 2 3 2 2 5 5" xfId="20198"/>
    <cellStyle name="40% - 강조색4 2 3 2 2 5 6" xfId="20199"/>
    <cellStyle name="40% - 강조색4 2 3 2 2 6" xfId="20200"/>
    <cellStyle name="40% - 강조색4 2 3 2 2 6 2" xfId="20201"/>
    <cellStyle name="40% - 강조색4 2 3 2 2 6 3" xfId="20202"/>
    <cellStyle name="40% - 강조색4 2 3 2 2 6 4" xfId="20203"/>
    <cellStyle name="40% - 강조색4 2 3 2 2 6 5" xfId="20204"/>
    <cellStyle name="40% - 강조색4 2 3 2 2 7" xfId="20205"/>
    <cellStyle name="40% - 강조색4 2 3 2 2 8" xfId="20206"/>
    <cellStyle name="40% - 강조색4 2 3 2 2 9" xfId="20207"/>
    <cellStyle name="40% - 강조색4 2 3 2 3" xfId="20208"/>
    <cellStyle name="40% - 강조색4 2 3 2 3 2" xfId="20209"/>
    <cellStyle name="40% - 강조색4 2 3 2 3 2 2" xfId="20210"/>
    <cellStyle name="40% - 강조색4 2 3 2 3 2 2 2" xfId="20211"/>
    <cellStyle name="40% - 강조색4 2 3 2 3 2 2 2 2" xfId="20212"/>
    <cellStyle name="40% - 강조색4 2 3 2 3 2 2 2 3" xfId="20213"/>
    <cellStyle name="40% - 강조색4 2 3 2 3 2 2 2 4" xfId="20214"/>
    <cellStyle name="40% - 강조색4 2 3 2 3 2 2 2 5" xfId="20215"/>
    <cellStyle name="40% - 강조색4 2 3 2 3 2 2 3" xfId="20216"/>
    <cellStyle name="40% - 강조색4 2 3 2 3 2 2 4" xfId="20217"/>
    <cellStyle name="40% - 강조색4 2 3 2 3 2 2 5" xfId="20218"/>
    <cellStyle name="40% - 강조색4 2 3 2 3 2 2 6" xfId="20219"/>
    <cellStyle name="40% - 강조색4 2 3 2 3 2 3" xfId="20220"/>
    <cellStyle name="40% - 강조색4 2 3 2 3 2 3 2" xfId="20221"/>
    <cellStyle name="40% - 강조색4 2 3 2 3 2 3 2 2" xfId="20222"/>
    <cellStyle name="40% - 강조색4 2 3 2 3 2 3 2 3" xfId="20223"/>
    <cellStyle name="40% - 강조색4 2 3 2 3 2 3 2 4" xfId="20224"/>
    <cellStyle name="40% - 강조색4 2 3 2 3 2 3 2 5" xfId="20225"/>
    <cellStyle name="40% - 강조색4 2 3 2 3 2 3 3" xfId="20226"/>
    <cellStyle name="40% - 강조색4 2 3 2 3 2 3 4" xfId="20227"/>
    <cellStyle name="40% - 강조색4 2 3 2 3 2 3 5" xfId="20228"/>
    <cellStyle name="40% - 강조색4 2 3 2 3 2 3 6" xfId="20229"/>
    <cellStyle name="40% - 강조색4 2 3 2 3 2 4" xfId="20230"/>
    <cellStyle name="40% - 강조색4 2 3 2 3 2 4 2" xfId="20231"/>
    <cellStyle name="40% - 강조색4 2 3 2 3 2 4 3" xfId="20232"/>
    <cellStyle name="40% - 강조색4 2 3 2 3 2 4 4" xfId="20233"/>
    <cellStyle name="40% - 강조색4 2 3 2 3 2 4 5" xfId="20234"/>
    <cellStyle name="40% - 강조색4 2 3 2 3 2 5" xfId="20235"/>
    <cellStyle name="40% - 강조색4 2 3 2 3 2 6" xfId="20236"/>
    <cellStyle name="40% - 강조색4 2 3 2 3 2 7" xfId="20237"/>
    <cellStyle name="40% - 강조색4 2 3 2 3 2 8" xfId="20238"/>
    <cellStyle name="40% - 강조색4 2 3 2 3 3" xfId="20239"/>
    <cellStyle name="40% - 강조색4 2 3 2 3 3 2" xfId="20240"/>
    <cellStyle name="40% - 강조색4 2 3 2 3 3 2 2" xfId="20241"/>
    <cellStyle name="40% - 강조색4 2 3 2 3 3 2 3" xfId="20242"/>
    <cellStyle name="40% - 강조색4 2 3 2 3 3 2 4" xfId="20243"/>
    <cellStyle name="40% - 강조색4 2 3 2 3 3 2 5" xfId="20244"/>
    <cellStyle name="40% - 강조색4 2 3 2 3 3 3" xfId="20245"/>
    <cellStyle name="40% - 강조색4 2 3 2 3 3 4" xfId="20246"/>
    <cellStyle name="40% - 강조색4 2 3 2 3 3 5" xfId="20247"/>
    <cellStyle name="40% - 강조색4 2 3 2 3 3 6" xfId="20248"/>
    <cellStyle name="40% - 강조색4 2 3 2 3 4" xfId="20249"/>
    <cellStyle name="40% - 강조색4 2 3 2 3 4 2" xfId="20250"/>
    <cellStyle name="40% - 강조색4 2 3 2 3 4 2 2" xfId="20251"/>
    <cellStyle name="40% - 강조색4 2 3 2 3 4 2 3" xfId="20252"/>
    <cellStyle name="40% - 강조색4 2 3 2 3 4 2 4" xfId="20253"/>
    <cellStyle name="40% - 강조색4 2 3 2 3 4 2 5" xfId="20254"/>
    <cellStyle name="40% - 강조색4 2 3 2 3 4 3" xfId="20255"/>
    <cellStyle name="40% - 강조색4 2 3 2 3 4 4" xfId="20256"/>
    <cellStyle name="40% - 강조색4 2 3 2 3 4 5" xfId="20257"/>
    <cellStyle name="40% - 강조색4 2 3 2 3 4 6" xfId="20258"/>
    <cellStyle name="40% - 강조색4 2 3 2 3 5" xfId="20259"/>
    <cellStyle name="40% - 강조색4 2 3 2 3 5 2" xfId="20260"/>
    <cellStyle name="40% - 강조색4 2 3 2 3 5 3" xfId="20261"/>
    <cellStyle name="40% - 강조색4 2 3 2 3 5 4" xfId="20262"/>
    <cellStyle name="40% - 강조색4 2 3 2 3 5 5" xfId="20263"/>
    <cellStyle name="40% - 강조색4 2 3 2 3 6" xfId="20264"/>
    <cellStyle name="40% - 강조색4 2 3 2 3 7" xfId="20265"/>
    <cellStyle name="40% - 강조색4 2 3 2 3 8" xfId="20266"/>
    <cellStyle name="40% - 강조색4 2 3 2 3 9" xfId="20267"/>
    <cellStyle name="40% - 강조색4 2 3 2 4" xfId="20268"/>
    <cellStyle name="40% - 강조색4 2 3 2 4 2" xfId="20269"/>
    <cellStyle name="40% - 강조색4 2 3 2 4 2 2" xfId="20270"/>
    <cellStyle name="40% - 강조색4 2 3 2 4 2 2 2" xfId="20271"/>
    <cellStyle name="40% - 강조색4 2 3 2 4 2 2 3" xfId="20272"/>
    <cellStyle name="40% - 강조색4 2 3 2 4 2 2 4" xfId="20273"/>
    <cellStyle name="40% - 강조색4 2 3 2 4 2 2 5" xfId="20274"/>
    <cellStyle name="40% - 강조색4 2 3 2 4 2 3" xfId="20275"/>
    <cellStyle name="40% - 강조색4 2 3 2 4 2 4" xfId="20276"/>
    <cellStyle name="40% - 강조색4 2 3 2 4 2 5" xfId="20277"/>
    <cellStyle name="40% - 강조색4 2 3 2 4 2 6" xfId="20278"/>
    <cellStyle name="40% - 강조색4 2 3 2 4 3" xfId="20279"/>
    <cellStyle name="40% - 강조색4 2 3 2 4 3 2" xfId="20280"/>
    <cellStyle name="40% - 강조색4 2 3 2 4 3 2 2" xfId="20281"/>
    <cellStyle name="40% - 강조색4 2 3 2 4 3 2 3" xfId="20282"/>
    <cellStyle name="40% - 강조색4 2 3 2 4 3 2 4" xfId="20283"/>
    <cellStyle name="40% - 강조색4 2 3 2 4 3 2 5" xfId="20284"/>
    <cellStyle name="40% - 강조색4 2 3 2 4 3 3" xfId="20285"/>
    <cellStyle name="40% - 강조색4 2 3 2 4 3 4" xfId="20286"/>
    <cellStyle name="40% - 강조색4 2 3 2 4 3 5" xfId="20287"/>
    <cellStyle name="40% - 강조색4 2 3 2 4 3 6" xfId="20288"/>
    <cellStyle name="40% - 강조색4 2 3 2 4 4" xfId="20289"/>
    <cellStyle name="40% - 강조색4 2 3 2 4 4 2" xfId="20290"/>
    <cellStyle name="40% - 강조색4 2 3 2 4 4 3" xfId="20291"/>
    <cellStyle name="40% - 강조색4 2 3 2 4 4 4" xfId="20292"/>
    <cellStyle name="40% - 강조색4 2 3 2 4 4 5" xfId="20293"/>
    <cellStyle name="40% - 강조색4 2 3 2 4 5" xfId="20294"/>
    <cellStyle name="40% - 강조색4 2 3 2 4 6" xfId="20295"/>
    <cellStyle name="40% - 강조색4 2 3 2 4 7" xfId="20296"/>
    <cellStyle name="40% - 강조색4 2 3 2 4 8" xfId="20297"/>
    <cellStyle name="40% - 강조색4 2 3 2 5" xfId="20298"/>
    <cellStyle name="40% - 강조색4 2 3 2 5 2" xfId="20299"/>
    <cellStyle name="40% - 강조색4 2 3 2 5 2 2" xfId="20300"/>
    <cellStyle name="40% - 강조색4 2 3 2 5 2 2 2" xfId="20301"/>
    <cellStyle name="40% - 강조색4 2 3 2 5 2 2 3" xfId="20302"/>
    <cellStyle name="40% - 강조색4 2 3 2 5 2 2 4" xfId="20303"/>
    <cellStyle name="40% - 강조색4 2 3 2 5 2 2 5" xfId="20304"/>
    <cellStyle name="40% - 강조색4 2 3 2 5 2 3" xfId="20305"/>
    <cellStyle name="40% - 강조색4 2 3 2 5 2 4" xfId="20306"/>
    <cellStyle name="40% - 강조색4 2 3 2 5 2 5" xfId="20307"/>
    <cellStyle name="40% - 강조색4 2 3 2 5 2 6" xfId="20308"/>
    <cellStyle name="40% - 강조색4 2 3 2 5 3" xfId="20309"/>
    <cellStyle name="40% - 강조색4 2 3 2 5 3 2" xfId="20310"/>
    <cellStyle name="40% - 강조색4 2 3 2 5 3 3" xfId="20311"/>
    <cellStyle name="40% - 강조색4 2 3 2 5 3 4" xfId="20312"/>
    <cellStyle name="40% - 강조색4 2 3 2 5 3 5" xfId="20313"/>
    <cellStyle name="40% - 강조색4 2 3 2 5 4" xfId="20314"/>
    <cellStyle name="40% - 강조색4 2 3 2 5 5" xfId="20315"/>
    <cellStyle name="40% - 강조색4 2 3 2 5 6" xfId="20316"/>
    <cellStyle name="40% - 강조색4 2 3 2 5 7" xfId="20317"/>
    <cellStyle name="40% - 강조색4 2 3 2 6" xfId="20318"/>
    <cellStyle name="40% - 강조색4 2 3 2 6 2" xfId="20319"/>
    <cellStyle name="40% - 강조색4 2 3 2 6 2 2" xfId="20320"/>
    <cellStyle name="40% - 강조색4 2 3 2 6 2 3" xfId="20321"/>
    <cellStyle name="40% - 강조색4 2 3 2 6 2 4" xfId="20322"/>
    <cellStyle name="40% - 강조색4 2 3 2 6 2 5" xfId="20323"/>
    <cellStyle name="40% - 강조색4 2 3 2 6 3" xfId="20324"/>
    <cellStyle name="40% - 강조색4 2 3 2 6 4" xfId="20325"/>
    <cellStyle name="40% - 강조색4 2 3 2 6 5" xfId="20326"/>
    <cellStyle name="40% - 강조색4 2 3 2 6 6" xfId="20327"/>
    <cellStyle name="40% - 강조색4 2 3 2 7" xfId="20328"/>
    <cellStyle name="40% - 강조색4 2 3 2 7 2" xfId="20329"/>
    <cellStyle name="40% - 강조색4 2 3 2 7 3" xfId="20330"/>
    <cellStyle name="40% - 강조색4 2 3 2 7 4" xfId="20331"/>
    <cellStyle name="40% - 강조색4 2 3 2 7 5" xfId="20332"/>
    <cellStyle name="40% - 강조색4 2 3 2 8" xfId="20333"/>
    <cellStyle name="40% - 강조색4 2 3 2 9" xfId="20334"/>
    <cellStyle name="40% - 강조색4 2 3 3" xfId="20335"/>
    <cellStyle name="40% - 강조색4 2 3 3 10" xfId="20336"/>
    <cellStyle name="40% - 강조색4 2 3 3 2" xfId="20337"/>
    <cellStyle name="40% - 강조색4 2 3 3 2 2" xfId="20338"/>
    <cellStyle name="40% - 강조색4 2 3 3 2 2 2" xfId="20339"/>
    <cellStyle name="40% - 강조색4 2 3 3 2 2 2 2" xfId="20340"/>
    <cellStyle name="40% - 강조색4 2 3 3 2 2 2 2 2" xfId="20341"/>
    <cellStyle name="40% - 강조색4 2 3 3 2 2 2 2 3" xfId="20342"/>
    <cellStyle name="40% - 강조색4 2 3 3 2 2 2 2 4" xfId="20343"/>
    <cellStyle name="40% - 강조색4 2 3 3 2 2 2 2 5" xfId="20344"/>
    <cellStyle name="40% - 강조색4 2 3 3 2 2 2 3" xfId="20345"/>
    <cellStyle name="40% - 강조색4 2 3 3 2 2 2 4" xfId="20346"/>
    <cellStyle name="40% - 강조색4 2 3 3 2 2 2 5" xfId="20347"/>
    <cellStyle name="40% - 강조색4 2 3 3 2 2 2 6" xfId="20348"/>
    <cellStyle name="40% - 강조색4 2 3 3 2 2 3" xfId="20349"/>
    <cellStyle name="40% - 강조색4 2 3 3 2 2 3 2" xfId="20350"/>
    <cellStyle name="40% - 강조색4 2 3 3 2 2 3 2 2" xfId="20351"/>
    <cellStyle name="40% - 강조색4 2 3 3 2 2 3 2 3" xfId="20352"/>
    <cellStyle name="40% - 강조색4 2 3 3 2 2 3 2 4" xfId="20353"/>
    <cellStyle name="40% - 강조색4 2 3 3 2 2 3 2 5" xfId="20354"/>
    <cellStyle name="40% - 강조색4 2 3 3 2 2 3 3" xfId="20355"/>
    <cellStyle name="40% - 강조색4 2 3 3 2 2 3 4" xfId="20356"/>
    <cellStyle name="40% - 강조색4 2 3 3 2 2 3 5" xfId="20357"/>
    <cellStyle name="40% - 강조색4 2 3 3 2 2 3 6" xfId="20358"/>
    <cellStyle name="40% - 강조색4 2 3 3 2 2 4" xfId="20359"/>
    <cellStyle name="40% - 강조색4 2 3 3 2 2 4 2" xfId="20360"/>
    <cellStyle name="40% - 강조색4 2 3 3 2 2 4 3" xfId="20361"/>
    <cellStyle name="40% - 강조색4 2 3 3 2 2 4 4" xfId="20362"/>
    <cellStyle name="40% - 강조색4 2 3 3 2 2 4 5" xfId="20363"/>
    <cellStyle name="40% - 강조색4 2 3 3 2 2 5" xfId="20364"/>
    <cellStyle name="40% - 강조색4 2 3 3 2 2 6" xfId="20365"/>
    <cellStyle name="40% - 강조색4 2 3 3 2 2 7" xfId="20366"/>
    <cellStyle name="40% - 강조색4 2 3 3 2 2 8" xfId="20367"/>
    <cellStyle name="40% - 강조색4 2 3 3 2 3" xfId="20368"/>
    <cellStyle name="40% - 강조색4 2 3 3 2 3 2" xfId="20369"/>
    <cellStyle name="40% - 강조색4 2 3 3 2 3 2 2" xfId="20370"/>
    <cellStyle name="40% - 강조색4 2 3 3 2 3 2 3" xfId="20371"/>
    <cellStyle name="40% - 강조색4 2 3 3 2 3 2 4" xfId="20372"/>
    <cellStyle name="40% - 강조색4 2 3 3 2 3 2 5" xfId="20373"/>
    <cellStyle name="40% - 강조색4 2 3 3 2 3 3" xfId="20374"/>
    <cellStyle name="40% - 강조색4 2 3 3 2 3 4" xfId="20375"/>
    <cellStyle name="40% - 강조색4 2 3 3 2 3 5" xfId="20376"/>
    <cellStyle name="40% - 강조색4 2 3 3 2 3 6" xfId="20377"/>
    <cellStyle name="40% - 강조색4 2 3 3 2 4" xfId="20378"/>
    <cellStyle name="40% - 강조색4 2 3 3 2 4 2" xfId="20379"/>
    <cellStyle name="40% - 강조색4 2 3 3 2 4 2 2" xfId="20380"/>
    <cellStyle name="40% - 강조색4 2 3 3 2 4 2 3" xfId="20381"/>
    <cellStyle name="40% - 강조색4 2 3 3 2 4 2 4" xfId="20382"/>
    <cellStyle name="40% - 강조색4 2 3 3 2 4 2 5" xfId="20383"/>
    <cellStyle name="40% - 강조색4 2 3 3 2 4 3" xfId="20384"/>
    <cellStyle name="40% - 강조색4 2 3 3 2 4 4" xfId="20385"/>
    <cellStyle name="40% - 강조색4 2 3 3 2 4 5" xfId="20386"/>
    <cellStyle name="40% - 강조색4 2 3 3 2 4 6" xfId="20387"/>
    <cellStyle name="40% - 강조색4 2 3 3 2 5" xfId="20388"/>
    <cellStyle name="40% - 강조색4 2 3 3 2 5 2" xfId="20389"/>
    <cellStyle name="40% - 강조색4 2 3 3 2 5 3" xfId="20390"/>
    <cellStyle name="40% - 강조색4 2 3 3 2 5 4" xfId="20391"/>
    <cellStyle name="40% - 강조색4 2 3 3 2 5 5" xfId="20392"/>
    <cellStyle name="40% - 강조색4 2 3 3 2 6" xfId="20393"/>
    <cellStyle name="40% - 강조색4 2 3 3 2 7" xfId="20394"/>
    <cellStyle name="40% - 강조색4 2 3 3 2 8" xfId="20395"/>
    <cellStyle name="40% - 강조색4 2 3 3 2 9" xfId="20396"/>
    <cellStyle name="40% - 강조색4 2 3 3 3" xfId="20397"/>
    <cellStyle name="40% - 강조색4 2 3 3 3 2" xfId="20398"/>
    <cellStyle name="40% - 강조색4 2 3 3 3 2 2" xfId="20399"/>
    <cellStyle name="40% - 강조색4 2 3 3 3 2 2 2" xfId="20400"/>
    <cellStyle name="40% - 강조색4 2 3 3 3 2 2 3" xfId="20401"/>
    <cellStyle name="40% - 강조색4 2 3 3 3 2 2 4" xfId="20402"/>
    <cellStyle name="40% - 강조색4 2 3 3 3 2 2 5" xfId="20403"/>
    <cellStyle name="40% - 강조색4 2 3 3 3 2 3" xfId="20404"/>
    <cellStyle name="40% - 강조색4 2 3 3 3 2 4" xfId="20405"/>
    <cellStyle name="40% - 강조색4 2 3 3 3 2 5" xfId="20406"/>
    <cellStyle name="40% - 강조색4 2 3 3 3 2 6" xfId="20407"/>
    <cellStyle name="40% - 강조색4 2 3 3 3 3" xfId="20408"/>
    <cellStyle name="40% - 강조색4 2 3 3 3 3 2" xfId="20409"/>
    <cellStyle name="40% - 강조색4 2 3 3 3 3 2 2" xfId="20410"/>
    <cellStyle name="40% - 강조색4 2 3 3 3 3 2 3" xfId="20411"/>
    <cellStyle name="40% - 강조색4 2 3 3 3 3 2 4" xfId="20412"/>
    <cellStyle name="40% - 강조색4 2 3 3 3 3 2 5" xfId="20413"/>
    <cellStyle name="40% - 강조색4 2 3 3 3 3 3" xfId="20414"/>
    <cellStyle name="40% - 강조색4 2 3 3 3 3 4" xfId="20415"/>
    <cellStyle name="40% - 강조색4 2 3 3 3 3 5" xfId="20416"/>
    <cellStyle name="40% - 강조색4 2 3 3 3 3 6" xfId="20417"/>
    <cellStyle name="40% - 강조색4 2 3 3 3 4" xfId="20418"/>
    <cellStyle name="40% - 강조색4 2 3 3 3 4 2" xfId="20419"/>
    <cellStyle name="40% - 강조색4 2 3 3 3 4 3" xfId="20420"/>
    <cellStyle name="40% - 강조색4 2 3 3 3 4 4" xfId="20421"/>
    <cellStyle name="40% - 강조색4 2 3 3 3 4 5" xfId="20422"/>
    <cellStyle name="40% - 강조색4 2 3 3 3 5" xfId="20423"/>
    <cellStyle name="40% - 강조색4 2 3 3 3 6" xfId="20424"/>
    <cellStyle name="40% - 강조색4 2 3 3 3 7" xfId="20425"/>
    <cellStyle name="40% - 강조색4 2 3 3 3 8" xfId="20426"/>
    <cellStyle name="40% - 강조색4 2 3 3 4" xfId="20427"/>
    <cellStyle name="40% - 강조색4 2 3 3 4 2" xfId="20428"/>
    <cellStyle name="40% - 강조색4 2 3 3 4 2 2" xfId="20429"/>
    <cellStyle name="40% - 강조색4 2 3 3 4 2 3" xfId="20430"/>
    <cellStyle name="40% - 강조색4 2 3 3 4 2 4" xfId="20431"/>
    <cellStyle name="40% - 강조색4 2 3 3 4 2 5" xfId="20432"/>
    <cellStyle name="40% - 강조색4 2 3 3 4 3" xfId="20433"/>
    <cellStyle name="40% - 강조색4 2 3 3 4 4" xfId="20434"/>
    <cellStyle name="40% - 강조색4 2 3 3 4 5" xfId="20435"/>
    <cellStyle name="40% - 강조색4 2 3 3 4 6" xfId="20436"/>
    <cellStyle name="40% - 강조색4 2 3 3 5" xfId="20437"/>
    <cellStyle name="40% - 강조색4 2 3 3 5 2" xfId="20438"/>
    <cellStyle name="40% - 강조색4 2 3 3 5 2 2" xfId="20439"/>
    <cellStyle name="40% - 강조색4 2 3 3 5 2 3" xfId="20440"/>
    <cellStyle name="40% - 강조색4 2 3 3 5 2 4" xfId="20441"/>
    <cellStyle name="40% - 강조색4 2 3 3 5 2 5" xfId="20442"/>
    <cellStyle name="40% - 강조색4 2 3 3 5 3" xfId="20443"/>
    <cellStyle name="40% - 강조색4 2 3 3 5 4" xfId="20444"/>
    <cellStyle name="40% - 강조색4 2 3 3 5 5" xfId="20445"/>
    <cellStyle name="40% - 강조색4 2 3 3 5 6" xfId="20446"/>
    <cellStyle name="40% - 강조색4 2 3 3 6" xfId="20447"/>
    <cellStyle name="40% - 강조색4 2 3 3 6 2" xfId="20448"/>
    <cellStyle name="40% - 강조색4 2 3 3 6 3" xfId="20449"/>
    <cellStyle name="40% - 강조색4 2 3 3 6 4" xfId="20450"/>
    <cellStyle name="40% - 강조색4 2 3 3 6 5" xfId="20451"/>
    <cellStyle name="40% - 강조색4 2 3 3 7" xfId="20452"/>
    <cellStyle name="40% - 강조색4 2 3 3 8" xfId="20453"/>
    <cellStyle name="40% - 강조색4 2 3 3 9" xfId="20454"/>
    <cellStyle name="40% - 강조색4 2 3 4" xfId="20455"/>
    <cellStyle name="40% - 강조색4 2 3 4 2" xfId="20456"/>
    <cellStyle name="40% - 강조색4 2 3 4 2 2" xfId="20457"/>
    <cellStyle name="40% - 강조색4 2 3 4 2 2 2" xfId="20458"/>
    <cellStyle name="40% - 강조색4 2 3 4 2 2 2 2" xfId="20459"/>
    <cellStyle name="40% - 강조색4 2 3 4 2 2 2 3" xfId="20460"/>
    <cellStyle name="40% - 강조색4 2 3 4 2 2 2 4" xfId="20461"/>
    <cellStyle name="40% - 강조색4 2 3 4 2 2 2 5" xfId="20462"/>
    <cellStyle name="40% - 강조색4 2 3 4 2 2 3" xfId="20463"/>
    <cellStyle name="40% - 강조색4 2 3 4 2 2 4" xfId="20464"/>
    <cellStyle name="40% - 강조색4 2 3 4 2 2 5" xfId="20465"/>
    <cellStyle name="40% - 강조색4 2 3 4 2 2 6" xfId="20466"/>
    <cellStyle name="40% - 강조색4 2 3 4 2 3" xfId="20467"/>
    <cellStyle name="40% - 강조색4 2 3 4 2 3 2" xfId="20468"/>
    <cellStyle name="40% - 강조색4 2 3 4 2 3 2 2" xfId="20469"/>
    <cellStyle name="40% - 강조색4 2 3 4 2 3 2 3" xfId="20470"/>
    <cellStyle name="40% - 강조색4 2 3 4 2 3 2 4" xfId="20471"/>
    <cellStyle name="40% - 강조색4 2 3 4 2 3 2 5" xfId="20472"/>
    <cellStyle name="40% - 강조색4 2 3 4 2 3 3" xfId="20473"/>
    <cellStyle name="40% - 강조색4 2 3 4 2 3 4" xfId="20474"/>
    <cellStyle name="40% - 강조색4 2 3 4 2 3 5" xfId="20475"/>
    <cellStyle name="40% - 강조색4 2 3 4 2 3 6" xfId="20476"/>
    <cellStyle name="40% - 강조색4 2 3 4 2 4" xfId="20477"/>
    <cellStyle name="40% - 강조색4 2 3 4 2 4 2" xfId="20478"/>
    <cellStyle name="40% - 강조색4 2 3 4 2 4 3" xfId="20479"/>
    <cellStyle name="40% - 강조색4 2 3 4 2 4 4" xfId="20480"/>
    <cellStyle name="40% - 강조색4 2 3 4 2 4 5" xfId="20481"/>
    <cellStyle name="40% - 강조색4 2 3 4 2 5" xfId="20482"/>
    <cellStyle name="40% - 강조색4 2 3 4 2 6" xfId="20483"/>
    <cellStyle name="40% - 강조색4 2 3 4 2 7" xfId="20484"/>
    <cellStyle name="40% - 강조색4 2 3 4 2 8" xfId="20485"/>
    <cellStyle name="40% - 강조색4 2 3 4 3" xfId="20486"/>
    <cellStyle name="40% - 강조색4 2 3 4 3 2" xfId="20487"/>
    <cellStyle name="40% - 강조색4 2 3 4 3 2 2" xfId="20488"/>
    <cellStyle name="40% - 강조색4 2 3 4 3 2 3" xfId="20489"/>
    <cellStyle name="40% - 강조색4 2 3 4 3 2 4" xfId="20490"/>
    <cellStyle name="40% - 강조색4 2 3 4 3 2 5" xfId="20491"/>
    <cellStyle name="40% - 강조색4 2 3 4 3 3" xfId="20492"/>
    <cellStyle name="40% - 강조색4 2 3 4 3 4" xfId="20493"/>
    <cellStyle name="40% - 강조색4 2 3 4 3 5" xfId="20494"/>
    <cellStyle name="40% - 강조색4 2 3 4 3 6" xfId="20495"/>
    <cellStyle name="40% - 강조색4 2 3 4 4" xfId="20496"/>
    <cellStyle name="40% - 강조색4 2 3 4 4 2" xfId="20497"/>
    <cellStyle name="40% - 강조색4 2 3 4 4 2 2" xfId="20498"/>
    <cellStyle name="40% - 강조색4 2 3 4 4 2 3" xfId="20499"/>
    <cellStyle name="40% - 강조색4 2 3 4 4 2 4" xfId="20500"/>
    <cellStyle name="40% - 강조색4 2 3 4 4 2 5" xfId="20501"/>
    <cellStyle name="40% - 강조색4 2 3 4 4 3" xfId="20502"/>
    <cellStyle name="40% - 강조색4 2 3 4 4 4" xfId="20503"/>
    <cellStyle name="40% - 강조색4 2 3 4 4 5" xfId="20504"/>
    <cellStyle name="40% - 강조색4 2 3 4 4 6" xfId="20505"/>
    <cellStyle name="40% - 강조색4 2 3 4 5" xfId="20506"/>
    <cellStyle name="40% - 강조색4 2 3 4 5 2" xfId="20507"/>
    <cellStyle name="40% - 강조색4 2 3 4 5 3" xfId="20508"/>
    <cellStyle name="40% - 강조색4 2 3 4 5 4" xfId="20509"/>
    <cellStyle name="40% - 강조색4 2 3 4 5 5" xfId="20510"/>
    <cellStyle name="40% - 강조색4 2 3 4 6" xfId="20511"/>
    <cellStyle name="40% - 강조색4 2 3 4 7" xfId="20512"/>
    <cellStyle name="40% - 강조색4 2 3 4 8" xfId="20513"/>
    <cellStyle name="40% - 강조색4 2 3 4 9" xfId="20514"/>
    <cellStyle name="40% - 강조색4 2 3 5" xfId="20515"/>
    <cellStyle name="40% - 강조색4 2 3 5 2" xfId="20516"/>
    <cellStyle name="40% - 강조색4 2 3 5 2 2" xfId="20517"/>
    <cellStyle name="40% - 강조색4 2 3 5 2 2 2" xfId="20518"/>
    <cellStyle name="40% - 강조색4 2 3 5 2 2 3" xfId="20519"/>
    <cellStyle name="40% - 강조색4 2 3 5 2 2 4" xfId="20520"/>
    <cellStyle name="40% - 강조색4 2 3 5 2 2 5" xfId="20521"/>
    <cellStyle name="40% - 강조색4 2 3 5 2 3" xfId="20522"/>
    <cellStyle name="40% - 강조색4 2 3 5 2 4" xfId="20523"/>
    <cellStyle name="40% - 강조색4 2 3 5 2 5" xfId="20524"/>
    <cellStyle name="40% - 강조색4 2 3 5 2 6" xfId="20525"/>
    <cellStyle name="40% - 강조색4 2 3 5 3" xfId="20526"/>
    <cellStyle name="40% - 강조색4 2 3 5 3 2" xfId="20527"/>
    <cellStyle name="40% - 강조색4 2 3 5 3 2 2" xfId="20528"/>
    <cellStyle name="40% - 강조색4 2 3 5 3 2 3" xfId="20529"/>
    <cellStyle name="40% - 강조색4 2 3 5 3 2 4" xfId="20530"/>
    <cellStyle name="40% - 강조색4 2 3 5 3 2 5" xfId="20531"/>
    <cellStyle name="40% - 강조색4 2 3 5 3 3" xfId="20532"/>
    <cellStyle name="40% - 강조색4 2 3 5 3 4" xfId="20533"/>
    <cellStyle name="40% - 강조색4 2 3 5 3 5" xfId="20534"/>
    <cellStyle name="40% - 강조색4 2 3 5 3 6" xfId="20535"/>
    <cellStyle name="40% - 강조색4 2 3 5 4" xfId="20536"/>
    <cellStyle name="40% - 강조색4 2 3 5 4 2" xfId="20537"/>
    <cellStyle name="40% - 강조색4 2 3 5 4 3" xfId="20538"/>
    <cellStyle name="40% - 강조색4 2 3 5 4 4" xfId="20539"/>
    <cellStyle name="40% - 강조색4 2 3 5 4 5" xfId="20540"/>
    <cellStyle name="40% - 강조색4 2 3 5 5" xfId="20541"/>
    <cellStyle name="40% - 강조색4 2 3 5 6" xfId="20542"/>
    <cellStyle name="40% - 강조색4 2 3 5 7" xfId="20543"/>
    <cellStyle name="40% - 강조색4 2 3 5 8" xfId="20544"/>
    <cellStyle name="40% - 강조색4 2 3 6" xfId="20545"/>
    <cellStyle name="40% - 강조색4 2 3 6 2" xfId="20546"/>
    <cellStyle name="40% - 강조색4 2 3 6 2 2" xfId="20547"/>
    <cellStyle name="40% - 강조색4 2 3 6 2 2 2" xfId="20548"/>
    <cellStyle name="40% - 강조색4 2 3 6 2 2 3" xfId="20549"/>
    <cellStyle name="40% - 강조색4 2 3 6 2 2 4" xfId="20550"/>
    <cellStyle name="40% - 강조색4 2 3 6 2 2 5" xfId="20551"/>
    <cellStyle name="40% - 강조색4 2 3 6 2 3" xfId="20552"/>
    <cellStyle name="40% - 강조색4 2 3 6 2 4" xfId="20553"/>
    <cellStyle name="40% - 강조색4 2 3 6 2 5" xfId="20554"/>
    <cellStyle name="40% - 강조색4 2 3 6 2 6" xfId="20555"/>
    <cellStyle name="40% - 강조색4 2 3 6 3" xfId="20556"/>
    <cellStyle name="40% - 강조색4 2 3 6 3 2" xfId="20557"/>
    <cellStyle name="40% - 강조색4 2 3 6 3 3" xfId="20558"/>
    <cellStyle name="40% - 강조색4 2 3 6 3 4" xfId="20559"/>
    <cellStyle name="40% - 강조색4 2 3 6 3 5" xfId="20560"/>
    <cellStyle name="40% - 강조색4 2 3 6 4" xfId="20561"/>
    <cellStyle name="40% - 강조색4 2 3 6 5" xfId="20562"/>
    <cellStyle name="40% - 강조색4 2 3 6 6" xfId="20563"/>
    <cellStyle name="40% - 강조색4 2 3 6 7" xfId="20564"/>
    <cellStyle name="40% - 강조색4 2 3 7" xfId="20565"/>
    <cellStyle name="40% - 강조색4 2 3 7 2" xfId="20566"/>
    <cellStyle name="40% - 강조색4 2 3 7 2 2" xfId="20567"/>
    <cellStyle name="40% - 강조색4 2 3 7 2 3" xfId="20568"/>
    <cellStyle name="40% - 강조색4 2 3 7 2 4" xfId="20569"/>
    <cellStyle name="40% - 강조색4 2 3 7 2 5" xfId="20570"/>
    <cellStyle name="40% - 강조색4 2 3 7 3" xfId="20571"/>
    <cellStyle name="40% - 강조색4 2 3 7 4" xfId="20572"/>
    <cellStyle name="40% - 강조색4 2 3 7 5" xfId="20573"/>
    <cellStyle name="40% - 강조색4 2 3 7 6" xfId="20574"/>
    <cellStyle name="40% - 강조색4 2 3 8" xfId="20575"/>
    <cellStyle name="40% - 강조색4 2 3 8 2" xfId="20576"/>
    <cellStyle name="40% - 강조색4 2 3 8 3" xfId="20577"/>
    <cellStyle name="40% - 강조색4 2 3 8 4" xfId="20578"/>
    <cellStyle name="40% - 강조색4 2 3 8 5" xfId="20579"/>
    <cellStyle name="40% - 강조색4 2 3 9" xfId="20580"/>
    <cellStyle name="40% - 강조색4 2 30" xfId="20581"/>
    <cellStyle name="40% - 강조색4 2 31" xfId="20582"/>
    <cellStyle name="40% - 강조색4 2 32" xfId="20583"/>
    <cellStyle name="40% - 강조색4 2 33" xfId="20584"/>
    <cellStyle name="40% - 강조색4 2 34" xfId="20585"/>
    <cellStyle name="40% - 강조색4 2 35" xfId="20586"/>
    <cellStyle name="40% - 강조색4 2 36" xfId="20587"/>
    <cellStyle name="40% - 강조색4 2 37" xfId="20588"/>
    <cellStyle name="40% - 강조색4 2 38" xfId="20589"/>
    <cellStyle name="40% - 강조색4 2 39" xfId="20590"/>
    <cellStyle name="40% - 강조색4 2 4" xfId="20591"/>
    <cellStyle name="40% - 강조색4 2 4 10" xfId="20592"/>
    <cellStyle name="40% - 강조색4 2 4 2" xfId="20593"/>
    <cellStyle name="40% - 강조색4 2 4 2 2" xfId="20594"/>
    <cellStyle name="40% - 강조색4 2 4 2 2 2" xfId="20595"/>
    <cellStyle name="40% - 강조색4 2 4 2 2 2 2" xfId="20596"/>
    <cellStyle name="40% - 강조색4 2 4 2 2 2 2 2" xfId="20597"/>
    <cellStyle name="40% - 강조색4 2 4 2 2 2 2 3" xfId="20598"/>
    <cellStyle name="40% - 강조색4 2 4 2 2 2 2 4" xfId="20599"/>
    <cellStyle name="40% - 강조색4 2 4 2 2 2 2 5" xfId="20600"/>
    <cellStyle name="40% - 강조색4 2 4 2 2 2 3" xfId="20601"/>
    <cellStyle name="40% - 강조색4 2 4 2 2 2 4" xfId="20602"/>
    <cellStyle name="40% - 강조색4 2 4 2 2 2 5" xfId="20603"/>
    <cellStyle name="40% - 강조색4 2 4 2 2 2 6" xfId="20604"/>
    <cellStyle name="40% - 강조색4 2 4 2 2 3" xfId="20605"/>
    <cellStyle name="40% - 강조색4 2 4 2 2 3 2" xfId="20606"/>
    <cellStyle name="40% - 강조색4 2 4 2 2 3 2 2" xfId="20607"/>
    <cellStyle name="40% - 강조색4 2 4 2 2 3 2 3" xfId="20608"/>
    <cellStyle name="40% - 강조색4 2 4 2 2 3 2 4" xfId="20609"/>
    <cellStyle name="40% - 강조색4 2 4 2 2 3 2 5" xfId="20610"/>
    <cellStyle name="40% - 강조색4 2 4 2 2 3 3" xfId="20611"/>
    <cellStyle name="40% - 강조색4 2 4 2 2 3 4" xfId="20612"/>
    <cellStyle name="40% - 강조색4 2 4 2 2 3 5" xfId="20613"/>
    <cellStyle name="40% - 강조색4 2 4 2 2 3 6" xfId="20614"/>
    <cellStyle name="40% - 강조색4 2 4 2 2 4" xfId="20615"/>
    <cellStyle name="40% - 강조색4 2 4 2 2 4 2" xfId="20616"/>
    <cellStyle name="40% - 강조색4 2 4 2 2 4 3" xfId="20617"/>
    <cellStyle name="40% - 강조색4 2 4 2 2 4 4" xfId="20618"/>
    <cellStyle name="40% - 강조색4 2 4 2 2 4 5" xfId="20619"/>
    <cellStyle name="40% - 강조색4 2 4 2 2 5" xfId="20620"/>
    <cellStyle name="40% - 강조색4 2 4 2 2 6" xfId="20621"/>
    <cellStyle name="40% - 강조색4 2 4 2 2 7" xfId="20622"/>
    <cellStyle name="40% - 강조색4 2 4 2 2 8" xfId="20623"/>
    <cellStyle name="40% - 강조색4 2 4 2 3" xfId="20624"/>
    <cellStyle name="40% - 강조색4 2 4 2 3 2" xfId="20625"/>
    <cellStyle name="40% - 강조색4 2 4 2 3 2 2" xfId="20626"/>
    <cellStyle name="40% - 강조색4 2 4 2 3 2 3" xfId="20627"/>
    <cellStyle name="40% - 강조색4 2 4 2 3 2 4" xfId="20628"/>
    <cellStyle name="40% - 강조색4 2 4 2 3 2 5" xfId="20629"/>
    <cellStyle name="40% - 강조색4 2 4 2 3 3" xfId="20630"/>
    <cellStyle name="40% - 강조색4 2 4 2 3 4" xfId="20631"/>
    <cellStyle name="40% - 강조색4 2 4 2 3 5" xfId="20632"/>
    <cellStyle name="40% - 강조색4 2 4 2 3 6" xfId="20633"/>
    <cellStyle name="40% - 강조색4 2 4 2 4" xfId="20634"/>
    <cellStyle name="40% - 강조색4 2 4 2 4 2" xfId="20635"/>
    <cellStyle name="40% - 강조색4 2 4 2 4 2 2" xfId="20636"/>
    <cellStyle name="40% - 강조색4 2 4 2 4 2 3" xfId="20637"/>
    <cellStyle name="40% - 강조색4 2 4 2 4 2 4" xfId="20638"/>
    <cellStyle name="40% - 강조색4 2 4 2 4 2 5" xfId="20639"/>
    <cellStyle name="40% - 강조색4 2 4 2 4 3" xfId="20640"/>
    <cellStyle name="40% - 강조색4 2 4 2 4 4" xfId="20641"/>
    <cellStyle name="40% - 강조색4 2 4 2 4 5" xfId="20642"/>
    <cellStyle name="40% - 강조색4 2 4 2 4 6" xfId="20643"/>
    <cellStyle name="40% - 강조색4 2 4 2 5" xfId="20644"/>
    <cellStyle name="40% - 강조색4 2 4 2 5 2" xfId="20645"/>
    <cellStyle name="40% - 강조색4 2 4 2 5 3" xfId="20646"/>
    <cellStyle name="40% - 강조색4 2 4 2 5 4" xfId="20647"/>
    <cellStyle name="40% - 강조색4 2 4 2 5 5" xfId="20648"/>
    <cellStyle name="40% - 강조색4 2 4 2 6" xfId="20649"/>
    <cellStyle name="40% - 강조색4 2 4 2 7" xfId="20650"/>
    <cellStyle name="40% - 강조색4 2 4 2 8" xfId="20651"/>
    <cellStyle name="40% - 강조색4 2 4 2 9" xfId="20652"/>
    <cellStyle name="40% - 강조색4 2 4 3" xfId="20653"/>
    <cellStyle name="40% - 강조색4 2 4 3 2" xfId="20654"/>
    <cellStyle name="40% - 강조색4 2 4 3 2 2" xfId="20655"/>
    <cellStyle name="40% - 강조색4 2 4 3 2 2 2" xfId="20656"/>
    <cellStyle name="40% - 강조색4 2 4 3 2 2 3" xfId="20657"/>
    <cellStyle name="40% - 강조색4 2 4 3 2 2 4" xfId="20658"/>
    <cellStyle name="40% - 강조색4 2 4 3 2 2 5" xfId="20659"/>
    <cellStyle name="40% - 강조색4 2 4 3 2 3" xfId="20660"/>
    <cellStyle name="40% - 강조색4 2 4 3 2 4" xfId="20661"/>
    <cellStyle name="40% - 강조색4 2 4 3 2 5" xfId="20662"/>
    <cellStyle name="40% - 강조색4 2 4 3 2 6" xfId="20663"/>
    <cellStyle name="40% - 강조색4 2 4 3 3" xfId="20664"/>
    <cellStyle name="40% - 강조색4 2 4 3 3 2" xfId="20665"/>
    <cellStyle name="40% - 강조색4 2 4 3 3 2 2" xfId="20666"/>
    <cellStyle name="40% - 강조색4 2 4 3 3 2 3" xfId="20667"/>
    <cellStyle name="40% - 강조색4 2 4 3 3 2 4" xfId="20668"/>
    <cellStyle name="40% - 강조색4 2 4 3 3 2 5" xfId="20669"/>
    <cellStyle name="40% - 강조색4 2 4 3 3 3" xfId="20670"/>
    <cellStyle name="40% - 강조색4 2 4 3 3 4" xfId="20671"/>
    <cellStyle name="40% - 강조색4 2 4 3 3 5" xfId="20672"/>
    <cellStyle name="40% - 강조색4 2 4 3 3 6" xfId="20673"/>
    <cellStyle name="40% - 강조색4 2 4 3 4" xfId="20674"/>
    <cellStyle name="40% - 강조색4 2 4 3 4 2" xfId="20675"/>
    <cellStyle name="40% - 강조색4 2 4 3 4 3" xfId="20676"/>
    <cellStyle name="40% - 강조색4 2 4 3 4 4" xfId="20677"/>
    <cellStyle name="40% - 강조색4 2 4 3 4 5" xfId="20678"/>
    <cellStyle name="40% - 강조색4 2 4 3 5" xfId="20679"/>
    <cellStyle name="40% - 강조색4 2 4 3 6" xfId="20680"/>
    <cellStyle name="40% - 강조색4 2 4 3 7" xfId="20681"/>
    <cellStyle name="40% - 강조색4 2 4 3 8" xfId="20682"/>
    <cellStyle name="40% - 강조색4 2 4 4" xfId="20683"/>
    <cellStyle name="40% - 강조색4 2 4 4 2" xfId="20684"/>
    <cellStyle name="40% - 강조색4 2 4 4 2 2" xfId="20685"/>
    <cellStyle name="40% - 강조색4 2 4 4 2 2 2" xfId="20686"/>
    <cellStyle name="40% - 강조색4 2 4 4 2 2 3" xfId="20687"/>
    <cellStyle name="40% - 강조색4 2 4 4 2 2 4" xfId="20688"/>
    <cellStyle name="40% - 강조색4 2 4 4 2 2 5" xfId="20689"/>
    <cellStyle name="40% - 강조색4 2 4 4 2 3" xfId="20690"/>
    <cellStyle name="40% - 강조색4 2 4 4 2 4" xfId="20691"/>
    <cellStyle name="40% - 강조색4 2 4 4 2 5" xfId="20692"/>
    <cellStyle name="40% - 강조색4 2 4 4 2 6" xfId="20693"/>
    <cellStyle name="40% - 강조색4 2 4 4 3" xfId="20694"/>
    <cellStyle name="40% - 강조색4 2 4 4 3 2" xfId="20695"/>
    <cellStyle name="40% - 강조색4 2 4 4 3 3" xfId="20696"/>
    <cellStyle name="40% - 강조색4 2 4 4 3 4" xfId="20697"/>
    <cellStyle name="40% - 강조색4 2 4 4 3 5" xfId="20698"/>
    <cellStyle name="40% - 강조색4 2 4 4 4" xfId="20699"/>
    <cellStyle name="40% - 강조색4 2 4 4 5" xfId="20700"/>
    <cellStyle name="40% - 강조색4 2 4 4 6" xfId="20701"/>
    <cellStyle name="40% - 강조색4 2 4 4 7" xfId="20702"/>
    <cellStyle name="40% - 강조색4 2 4 5" xfId="20703"/>
    <cellStyle name="40% - 강조색4 2 4 5 2" xfId="20704"/>
    <cellStyle name="40% - 강조색4 2 4 5 2 2" xfId="20705"/>
    <cellStyle name="40% - 강조색4 2 4 5 2 3" xfId="20706"/>
    <cellStyle name="40% - 강조색4 2 4 5 2 4" xfId="20707"/>
    <cellStyle name="40% - 강조색4 2 4 5 2 5" xfId="20708"/>
    <cellStyle name="40% - 강조색4 2 4 5 3" xfId="20709"/>
    <cellStyle name="40% - 강조색4 2 4 5 4" xfId="20710"/>
    <cellStyle name="40% - 강조색4 2 4 5 5" xfId="20711"/>
    <cellStyle name="40% - 강조색4 2 4 5 6" xfId="20712"/>
    <cellStyle name="40% - 강조색4 2 4 6" xfId="20713"/>
    <cellStyle name="40% - 강조색4 2 4 6 2" xfId="20714"/>
    <cellStyle name="40% - 강조색4 2 4 6 3" xfId="20715"/>
    <cellStyle name="40% - 강조색4 2 4 6 4" xfId="20716"/>
    <cellStyle name="40% - 강조색4 2 4 6 5" xfId="20717"/>
    <cellStyle name="40% - 강조색4 2 4 7" xfId="20718"/>
    <cellStyle name="40% - 강조색4 2 4 8" xfId="20719"/>
    <cellStyle name="40% - 강조색4 2 4 9" xfId="20720"/>
    <cellStyle name="40% - 강조색4 2 40" xfId="20721"/>
    <cellStyle name="40% - 강조색4 2 41" xfId="20722"/>
    <cellStyle name="40% - 강조색4 2 42" xfId="20723"/>
    <cellStyle name="40% - 강조색4 2 43" xfId="20724"/>
    <cellStyle name="40% - 강조색4 2 44" xfId="20725"/>
    <cellStyle name="40% - 강조색4 2 45" xfId="20726"/>
    <cellStyle name="40% - 강조색4 2 46" xfId="20727"/>
    <cellStyle name="40% - 강조색4 2 47" xfId="20728"/>
    <cellStyle name="40% - 강조색4 2 48" xfId="20729"/>
    <cellStyle name="40% - 강조색4 2 5" xfId="20730"/>
    <cellStyle name="40% - 강조색4 2 5 2" xfId="20731"/>
    <cellStyle name="40% - 강조색4 2 5 2 2" xfId="20732"/>
    <cellStyle name="40% - 강조색4 2 5 2 2 2" xfId="20733"/>
    <cellStyle name="40% - 강조색4 2 5 2 2 2 2" xfId="20734"/>
    <cellStyle name="40% - 강조색4 2 5 2 2 2 3" xfId="20735"/>
    <cellStyle name="40% - 강조색4 2 5 2 2 2 4" xfId="20736"/>
    <cellStyle name="40% - 강조색4 2 5 2 2 2 5" xfId="20737"/>
    <cellStyle name="40% - 강조색4 2 5 2 2 3" xfId="20738"/>
    <cellStyle name="40% - 강조색4 2 5 2 2 4" xfId="20739"/>
    <cellStyle name="40% - 강조색4 2 5 2 2 5" xfId="20740"/>
    <cellStyle name="40% - 강조색4 2 5 2 2 6" xfId="20741"/>
    <cellStyle name="40% - 강조색4 2 5 2 3" xfId="20742"/>
    <cellStyle name="40% - 강조색4 2 5 2 3 2" xfId="20743"/>
    <cellStyle name="40% - 강조색4 2 5 2 3 2 2" xfId="20744"/>
    <cellStyle name="40% - 강조색4 2 5 2 3 2 3" xfId="20745"/>
    <cellStyle name="40% - 강조색4 2 5 2 3 2 4" xfId="20746"/>
    <cellStyle name="40% - 강조색4 2 5 2 3 2 5" xfId="20747"/>
    <cellStyle name="40% - 강조색4 2 5 2 3 3" xfId="20748"/>
    <cellStyle name="40% - 강조색4 2 5 2 3 4" xfId="20749"/>
    <cellStyle name="40% - 강조색4 2 5 2 3 5" xfId="20750"/>
    <cellStyle name="40% - 강조색4 2 5 2 3 6" xfId="20751"/>
    <cellStyle name="40% - 강조색4 2 5 2 4" xfId="20752"/>
    <cellStyle name="40% - 강조색4 2 5 2 4 2" xfId="20753"/>
    <cellStyle name="40% - 강조색4 2 5 2 4 3" xfId="20754"/>
    <cellStyle name="40% - 강조색4 2 5 2 4 4" xfId="20755"/>
    <cellStyle name="40% - 강조색4 2 5 2 4 5" xfId="20756"/>
    <cellStyle name="40% - 강조색4 2 5 2 5" xfId="20757"/>
    <cellStyle name="40% - 강조색4 2 5 2 6" xfId="20758"/>
    <cellStyle name="40% - 강조색4 2 5 2 7" xfId="20759"/>
    <cellStyle name="40% - 강조색4 2 5 2 8" xfId="20760"/>
    <cellStyle name="40% - 강조색4 2 5 3" xfId="20761"/>
    <cellStyle name="40% - 강조색4 2 5 3 2" xfId="20762"/>
    <cellStyle name="40% - 강조색4 2 5 3 2 2" xfId="20763"/>
    <cellStyle name="40% - 강조색4 2 5 3 2 3" xfId="20764"/>
    <cellStyle name="40% - 강조색4 2 5 3 2 4" xfId="20765"/>
    <cellStyle name="40% - 강조색4 2 5 3 2 5" xfId="20766"/>
    <cellStyle name="40% - 강조색4 2 5 3 3" xfId="20767"/>
    <cellStyle name="40% - 강조색4 2 5 3 4" xfId="20768"/>
    <cellStyle name="40% - 강조색4 2 5 3 5" xfId="20769"/>
    <cellStyle name="40% - 강조색4 2 5 3 6" xfId="20770"/>
    <cellStyle name="40% - 강조색4 2 5 4" xfId="20771"/>
    <cellStyle name="40% - 강조색4 2 5 4 2" xfId="20772"/>
    <cellStyle name="40% - 강조색4 2 5 4 2 2" xfId="20773"/>
    <cellStyle name="40% - 강조색4 2 5 4 2 3" xfId="20774"/>
    <cellStyle name="40% - 강조색4 2 5 4 2 4" xfId="20775"/>
    <cellStyle name="40% - 강조색4 2 5 4 2 5" xfId="20776"/>
    <cellStyle name="40% - 강조색4 2 5 4 3" xfId="20777"/>
    <cellStyle name="40% - 강조색4 2 5 4 4" xfId="20778"/>
    <cellStyle name="40% - 강조색4 2 5 4 5" xfId="20779"/>
    <cellStyle name="40% - 강조색4 2 5 4 6" xfId="20780"/>
    <cellStyle name="40% - 강조색4 2 5 5" xfId="20781"/>
    <cellStyle name="40% - 강조색4 2 5 5 2" xfId="20782"/>
    <cellStyle name="40% - 강조색4 2 5 5 3" xfId="20783"/>
    <cellStyle name="40% - 강조색4 2 5 5 4" xfId="20784"/>
    <cellStyle name="40% - 강조색4 2 5 5 5" xfId="20785"/>
    <cellStyle name="40% - 강조색4 2 5 6" xfId="20786"/>
    <cellStyle name="40% - 강조색4 2 5 7" xfId="20787"/>
    <cellStyle name="40% - 강조색4 2 5 8" xfId="20788"/>
    <cellStyle name="40% - 강조색4 2 5 9" xfId="20789"/>
    <cellStyle name="40% - 강조색4 2 6" xfId="20790"/>
    <cellStyle name="40% - 강조색4 2 6 2" xfId="20791"/>
    <cellStyle name="40% - 강조색4 2 6 2 2" xfId="20792"/>
    <cellStyle name="40% - 강조색4 2 6 2 2 2" xfId="20793"/>
    <cellStyle name="40% - 강조색4 2 6 2 2 2 2" xfId="20794"/>
    <cellStyle name="40% - 강조색4 2 6 2 2 2 3" xfId="20795"/>
    <cellStyle name="40% - 강조색4 2 6 2 2 2 4" xfId="20796"/>
    <cellStyle name="40% - 강조색4 2 6 2 2 2 5" xfId="20797"/>
    <cellStyle name="40% - 강조색4 2 6 2 2 3" xfId="20798"/>
    <cellStyle name="40% - 강조색4 2 6 2 2 4" xfId="20799"/>
    <cellStyle name="40% - 강조색4 2 6 2 2 5" xfId="20800"/>
    <cellStyle name="40% - 강조색4 2 6 2 2 6" xfId="20801"/>
    <cellStyle name="40% - 강조색4 2 6 2 3" xfId="20802"/>
    <cellStyle name="40% - 강조색4 2 6 2 3 2" xfId="20803"/>
    <cellStyle name="40% - 강조색4 2 6 2 3 2 2" xfId="20804"/>
    <cellStyle name="40% - 강조색4 2 6 2 3 2 3" xfId="20805"/>
    <cellStyle name="40% - 강조색4 2 6 2 3 2 4" xfId="20806"/>
    <cellStyle name="40% - 강조색4 2 6 2 3 2 5" xfId="20807"/>
    <cellStyle name="40% - 강조색4 2 6 2 3 3" xfId="20808"/>
    <cellStyle name="40% - 강조색4 2 6 2 3 4" xfId="20809"/>
    <cellStyle name="40% - 강조색4 2 6 2 3 5" xfId="20810"/>
    <cellStyle name="40% - 강조색4 2 6 2 3 6" xfId="20811"/>
    <cellStyle name="40% - 강조색4 2 6 2 4" xfId="20812"/>
    <cellStyle name="40% - 강조색4 2 6 2 4 2" xfId="20813"/>
    <cellStyle name="40% - 강조색4 2 6 2 4 3" xfId="20814"/>
    <cellStyle name="40% - 강조색4 2 6 2 4 4" xfId="20815"/>
    <cellStyle name="40% - 강조색4 2 6 2 4 5" xfId="20816"/>
    <cellStyle name="40% - 강조색4 2 6 2 5" xfId="20817"/>
    <cellStyle name="40% - 강조색4 2 6 2 6" xfId="20818"/>
    <cellStyle name="40% - 강조색4 2 6 2 7" xfId="20819"/>
    <cellStyle name="40% - 강조색4 2 6 2 8" xfId="20820"/>
    <cellStyle name="40% - 강조색4 2 6 3" xfId="20821"/>
    <cellStyle name="40% - 강조색4 2 6 3 2" xfId="20822"/>
    <cellStyle name="40% - 강조색4 2 6 3 2 2" xfId="20823"/>
    <cellStyle name="40% - 강조색4 2 6 3 2 3" xfId="20824"/>
    <cellStyle name="40% - 강조색4 2 6 3 2 4" xfId="20825"/>
    <cellStyle name="40% - 강조색4 2 6 3 2 5" xfId="20826"/>
    <cellStyle name="40% - 강조색4 2 6 3 3" xfId="20827"/>
    <cellStyle name="40% - 강조색4 2 6 3 4" xfId="20828"/>
    <cellStyle name="40% - 강조색4 2 6 3 5" xfId="20829"/>
    <cellStyle name="40% - 강조색4 2 6 3 6" xfId="20830"/>
    <cellStyle name="40% - 강조색4 2 6 4" xfId="20831"/>
    <cellStyle name="40% - 강조색4 2 6 4 2" xfId="20832"/>
    <cellStyle name="40% - 강조색4 2 6 4 2 2" xfId="20833"/>
    <cellStyle name="40% - 강조색4 2 6 4 2 3" xfId="20834"/>
    <cellStyle name="40% - 강조색4 2 6 4 2 4" xfId="20835"/>
    <cellStyle name="40% - 강조색4 2 6 4 2 5" xfId="20836"/>
    <cellStyle name="40% - 강조색4 2 6 4 3" xfId="20837"/>
    <cellStyle name="40% - 강조색4 2 6 4 4" xfId="20838"/>
    <cellStyle name="40% - 강조색4 2 6 4 5" xfId="20839"/>
    <cellStyle name="40% - 강조색4 2 6 4 6" xfId="20840"/>
    <cellStyle name="40% - 강조색4 2 6 5" xfId="20841"/>
    <cellStyle name="40% - 강조색4 2 6 5 2" xfId="20842"/>
    <cellStyle name="40% - 강조색4 2 6 5 3" xfId="20843"/>
    <cellStyle name="40% - 강조색4 2 6 5 4" xfId="20844"/>
    <cellStyle name="40% - 강조색4 2 6 5 5" xfId="20845"/>
    <cellStyle name="40% - 강조색4 2 6 6" xfId="20846"/>
    <cellStyle name="40% - 강조색4 2 6 7" xfId="20847"/>
    <cellStyle name="40% - 강조색4 2 6 8" xfId="20848"/>
    <cellStyle name="40% - 강조색4 2 6 9" xfId="20849"/>
    <cellStyle name="40% - 강조색4 2 7" xfId="20850"/>
    <cellStyle name="40% - 강조색4 2 7 2" xfId="20851"/>
    <cellStyle name="40% - 강조색4 2 7 2 2" xfId="20852"/>
    <cellStyle name="40% - 강조색4 2 7 2 2 2" xfId="20853"/>
    <cellStyle name="40% - 강조색4 2 7 2 2 3" xfId="20854"/>
    <cellStyle name="40% - 강조색4 2 7 2 2 4" xfId="20855"/>
    <cellStyle name="40% - 강조색4 2 7 2 2 5" xfId="20856"/>
    <cellStyle name="40% - 강조색4 2 7 2 3" xfId="20857"/>
    <cellStyle name="40% - 강조색4 2 7 2 4" xfId="20858"/>
    <cellStyle name="40% - 강조색4 2 7 2 5" xfId="20859"/>
    <cellStyle name="40% - 강조색4 2 7 2 6" xfId="20860"/>
    <cellStyle name="40% - 강조색4 2 7 3" xfId="20861"/>
    <cellStyle name="40% - 강조색4 2 7 3 2" xfId="20862"/>
    <cellStyle name="40% - 강조색4 2 7 3 2 2" xfId="20863"/>
    <cellStyle name="40% - 강조색4 2 7 3 2 3" xfId="20864"/>
    <cellStyle name="40% - 강조색4 2 7 3 2 4" xfId="20865"/>
    <cellStyle name="40% - 강조색4 2 7 3 2 5" xfId="20866"/>
    <cellStyle name="40% - 강조색4 2 7 3 3" xfId="20867"/>
    <cellStyle name="40% - 강조색4 2 7 3 4" xfId="20868"/>
    <cellStyle name="40% - 강조색4 2 7 3 5" xfId="20869"/>
    <cellStyle name="40% - 강조색4 2 7 3 6" xfId="20870"/>
    <cellStyle name="40% - 강조색4 2 7 4" xfId="20871"/>
    <cellStyle name="40% - 강조색4 2 7 4 2" xfId="20872"/>
    <cellStyle name="40% - 강조색4 2 7 4 3" xfId="20873"/>
    <cellStyle name="40% - 강조색4 2 7 4 4" xfId="20874"/>
    <cellStyle name="40% - 강조색4 2 7 4 5" xfId="20875"/>
    <cellStyle name="40% - 강조색4 2 7 5" xfId="20876"/>
    <cellStyle name="40% - 강조색4 2 7 6" xfId="20877"/>
    <cellStyle name="40% - 강조색4 2 7 7" xfId="20878"/>
    <cellStyle name="40% - 강조색4 2 7 8" xfId="20879"/>
    <cellStyle name="40% - 강조색4 2 8" xfId="20880"/>
    <cellStyle name="40% - 강조색4 2 8 2" xfId="20881"/>
    <cellStyle name="40% - 강조색4 2 8 2 2" xfId="20882"/>
    <cellStyle name="40% - 강조색4 2 8 2 2 2" xfId="20883"/>
    <cellStyle name="40% - 강조색4 2 8 2 2 3" xfId="20884"/>
    <cellStyle name="40% - 강조색4 2 8 2 2 4" xfId="20885"/>
    <cellStyle name="40% - 강조색4 2 8 2 2 5" xfId="20886"/>
    <cellStyle name="40% - 강조색4 2 8 2 3" xfId="20887"/>
    <cellStyle name="40% - 강조색4 2 8 2 4" xfId="20888"/>
    <cellStyle name="40% - 강조색4 2 8 2 5" xfId="20889"/>
    <cellStyle name="40% - 강조색4 2 8 2 6" xfId="20890"/>
    <cellStyle name="40% - 강조색4 2 8 3" xfId="20891"/>
    <cellStyle name="40% - 강조색4 2 8 3 2" xfId="20892"/>
    <cellStyle name="40% - 강조색4 2 8 3 3" xfId="20893"/>
    <cellStyle name="40% - 강조색4 2 8 3 4" xfId="20894"/>
    <cellStyle name="40% - 강조색4 2 8 3 5" xfId="20895"/>
    <cellStyle name="40% - 강조색4 2 8 4" xfId="20896"/>
    <cellStyle name="40% - 강조색4 2 8 5" xfId="20897"/>
    <cellStyle name="40% - 강조색4 2 8 6" xfId="20898"/>
    <cellStyle name="40% - 강조색4 2 8 7" xfId="20899"/>
    <cellStyle name="40% - 강조색4 2 9" xfId="20900"/>
    <cellStyle name="40% - 강조색4 2 9 2" xfId="20901"/>
    <cellStyle name="40% - 강조색4 2 9 2 2" xfId="20902"/>
    <cellStyle name="40% - 강조색4 2 9 2 3" xfId="20903"/>
    <cellStyle name="40% - 강조색4 2 9 2 4" xfId="20904"/>
    <cellStyle name="40% - 강조색4 2 9 2 5" xfId="20905"/>
    <cellStyle name="40% - 강조색4 2 9 3" xfId="20906"/>
    <cellStyle name="40% - 강조색4 2 9 4" xfId="20907"/>
    <cellStyle name="40% - 강조색4 2 9 5" xfId="20908"/>
    <cellStyle name="40% - 강조색4 2 9 6" xfId="20909"/>
    <cellStyle name="40% - 강조색4 3" xfId="20910"/>
    <cellStyle name="40% - 강조색4 3 10" xfId="20911"/>
    <cellStyle name="40% - 강조색4 3 11" xfId="20912"/>
    <cellStyle name="40% - 강조색4 3 12" xfId="20913"/>
    <cellStyle name="40% - 강조색4 3 2" xfId="20914"/>
    <cellStyle name="40% - 강조색4 3 3" xfId="20915"/>
    <cellStyle name="40% - 강조색4 3 3 10" xfId="20916"/>
    <cellStyle name="40% - 강조색4 3 3 2" xfId="20917"/>
    <cellStyle name="40% - 강조색4 3 3 2 2" xfId="20918"/>
    <cellStyle name="40% - 강조색4 3 3 2 2 2" xfId="20919"/>
    <cellStyle name="40% - 강조색4 3 3 2 2 2 2" xfId="20920"/>
    <cellStyle name="40% - 강조색4 3 3 2 2 2 2 2" xfId="20921"/>
    <cellStyle name="40% - 강조색4 3 3 2 2 2 2 3" xfId="20922"/>
    <cellStyle name="40% - 강조색4 3 3 2 2 2 2 4" xfId="20923"/>
    <cellStyle name="40% - 강조색4 3 3 2 2 2 2 5" xfId="20924"/>
    <cellStyle name="40% - 강조색4 3 3 2 2 2 3" xfId="20925"/>
    <cellStyle name="40% - 강조색4 3 3 2 2 2 4" xfId="20926"/>
    <cellStyle name="40% - 강조색4 3 3 2 2 2 5" xfId="20927"/>
    <cellStyle name="40% - 강조색4 3 3 2 2 2 6" xfId="20928"/>
    <cellStyle name="40% - 강조색4 3 3 2 2 3" xfId="20929"/>
    <cellStyle name="40% - 강조색4 3 3 2 2 3 2" xfId="20930"/>
    <cellStyle name="40% - 강조색4 3 3 2 2 3 2 2" xfId="20931"/>
    <cellStyle name="40% - 강조색4 3 3 2 2 3 2 3" xfId="20932"/>
    <cellStyle name="40% - 강조색4 3 3 2 2 3 2 4" xfId="20933"/>
    <cellStyle name="40% - 강조색4 3 3 2 2 3 2 5" xfId="20934"/>
    <cellStyle name="40% - 강조색4 3 3 2 2 3 3" xfId="20935"/>
    <cellStyle name="40% - 강조색4 3 3 2 2 3 4" xfId="20936"/>
    <cellStyle name="40% - 강조색4 3 3 2 2 3 5" xfId="20937"/>
    <cellStyle name="40% - 강조색4 3 3 2 2 3 6" xfId="20938"/>
    <cellStyle name="40% - 강조색4 3 3 2 2 4" xfId="20939"/>
    <cellStyle name="40% - 강조색4 3 3 2 2 4 2" xfId="20940"/>
    <cellStyle name="40% - 강조색4 3 3 2 2 4 3" xfId="20941"/>
    <cellStyle name="40% - 강조색4 3 3 2 2 4 4" xfId="20942"/>
    <cellStyle name="40% - 강조색4 3 3 2 2 4 5" xfId="20943"/>
    <cellStyle name="40% - 강조색4 3 3 2 2 5" xfId="20944"/>
    <cellStyle name="40% - 강조색4 3 3 2 2 6" xfId="20945"/>
    <cellStyle name="40% - 강조색4 3 3 2 2 7" xfId="20946"/>
    <cellStyle name="40% - 강조색4 3 3 2 2 8" xfId="20947"/>
    <cellStyle name="40% - 강조색4 3 3 2 3" xfId="20948"/>
    <cellStyle name="40% - 강조색4 3 3 2 3 2" xfId="20949"/>
    <cellStyle name="40% - 강조색4 3 3 2 3 2 2" xfId="20950"/>
    <cellStyle name="40% - 강조색4 3 3 2 3 2 3" xfId="20951"/>
    <cellStyle name="40% - 강조색4 3 3 2 3 2 4" xfId="20952"/>
    <cellStyle name="40% - 강조색4 3 3 2 3 2 5" xfId="20953"/>
    <cellStyle name="40% - 강조색4 3 3 2 3 3" xfId="20954"/>
    <cellStyle name="40% - 강조색4 3 3 2 3 4" xfId="20955"/>
    <cellStyle name="40% - 강조색4 3 3 2 3 5" xfId="20956"/>
    <cellStyle name="40% - 강조색4 3 3 2 3 6" xfId="20957"/>
    <cellStyle name="40% - 강조색4 3 3 2 4" xfId="20958"/>
    <cellStyle name="40% - 강조색4 3 3 2 4 2" xfId="20959"/>
    <cellStyle name="40% - 강조색4 3 3 2 4 2 2" xfId="20960"/>
    <cellStyle name="40% - 강조색4 3 3 2 4 2 3" xfId="20961"/>
    <cellStyle name="40% - 강조색4 3 3 2 4 2 4" xfId="20962"/>
    <cellStyle name="40% - 강조색4 3 3 2 4 2 5" xfId="20963"/>
    <cellStyle name="40% - 강조색4 3 3 2 4 3" xfId="20964"/>
    <cellStyle name="40% - 강조색4 3 3 2 4 4" xfId="20965"/>
    <cellStyle name="40% - 강조색4 3 3 2 4 5" xfId="20966"/>
    <cellStyle name="40% - 강조색4 3 3 2 4 6" xfId="20967"/>
    <cellStyle name="40% - 강조색4 3 3 2 5" xfId="20968"/>
    <cellStyle name="40% - 강조색4 3 3 2 5 2" xfId="20969"/>
    <cellStyle name="40% - 강조색4 3 3 2 5 3" xfId="20970"/>
    <cellStyle name="40% - 강조색4 3 3 2 5 4" xfId="20971"/>
    <cellStyle name="40% - 강조색4 3 3 2 5 5" xfId="20972"/>
    <cellStyle name="40% - 강조색4 3 3 2 6" xfId="20973"/>
    <cellStyle name="40% - 강조색4 3 3 2 7" xfId="20974"/>
    <cellStyle name="40% - 강조색4 3 3 2 8" xfId="20975"/>
    <cellStyle name="40% - 강조색4 3 3 2 9" xfId="20976"/>
    <cellStyle name="40% - 강조색4 3 3 3" xfId="20977"/>
    <cellStyle name="40% - 강조색4 3 3 3 2" xfId="20978"/>
    <cellStyle name="40% - 강조색4 3 3 3 2 2" xfId="20979"/>
    <cellStyle name="40% - 강조색4 3 3 3 2 2 2" xfId="20980"/>
    <cellStyle name="40% - 강조색4 3 3 3 2 2 3" xfId="20981"/>
    <cellStyle name="40% - 강조색4 3 3 3 2 2 4" xfId="20982"/>
    <cellStyle name="40% - 강조색4 3 3 3 2 2 5" xfId="20983"/>
    <cellStyle name="40% - 강조색4 3 3 3 2 3" xfId="20984"/>
    <cellStyle name="40% - 강조색4 3 3 3 2 4" xfId="20985"/>
    <cellStyle name="40% - 강조색4 3 3 3 2 5" xfId="20986"/>
    <cellStyle name="40% - 강조색4 3 3 3 2 6" xfId="20987"/>
    <cellStyle name="40% - 강조색4 3 3 3 3" xfId="20988"/>
    <cellStyle name="40% - 강조색4 3 3 3 3 2" xfId="20989"/>
    <cellStyle name="40% - 강조색4 3 3 3 3 2 2" xfId="20990"/>
    <cellStyle name="40% - 강조색4 3 3 3 3 2 3" xfId="20991"/>
    <cellStyle name="40% - 강조색4 3 3 3 3 2 4" xfId="20992"/>
    <cellStyle name="40% - 강조색4 3 3 3 3 2 5" xfId="20993"/>
    <cellStyle name="40% - 강조색4 3 3 3 3 3" xfId="20994"/>
    <cellStyle name="40% - 강조색4 3 3 3 3 4" xfId="20995"/>
    <cellStyle name="40% - 강조색4 3 3 3 3 5" xfId="20996"/>
    <cellStyle name="40% - 강조색4 3 3 3 3 6" xfId="20997"/>
    <cellStyle name="40% - 강조색4 3 3 3 4" xfId="20998"/>
    <cellStyle name="40% - 강조색4 3 3 3 4 2" xfId="20999"/>
    <cellStyle name="40% - 강조색4 3 3 3 4 3" xfId="21000"/>
    <cellStyle name="40% - 강조색4 3 3 3 4 4" xfId="21001"/>
    <cellStyle name="40% - 강조색4 3 3 3 4 5" xfId="21002"/>
    <cellStyle name="40% - 강조색4 3 3 3 5" xfId="21003"/>
    <cellStyle name="40% - 강조색4 3 3 3 6" xfId="21004"/>
    <cellStyle name="40% - 강조색4 3 3 3 7" xfId="21005"/>
    <cellStyle name="40% - 강조색4 3 3 3 8" xfId="21006"/>
    <cellStyle name="40% - 강조색4 3 3 4" xfId="21007"/>
    <cellStyle name="40% - 강조색4 3 3 4 2" xfId="21008"/>
    <cellStyle name="40% - 강조색4 3 3 4 2 2" xfId="21009"/>
    <cellStyle name="40% - 강조색4 3 3 4 2 2 2" xfId="21010"/>
    <cellStyle name="40% - 강조색4 3 3 4 2 2 3" xfId="21011"/>
    <cellStyle name="40% - 강조색4 3 3 4 2 2 4" xfId="21012"/>
    <cellStyle name="40% - 강조색4 3 3 4 2 2 5" xfId="21013"/>
    <cellStyle name="40% - 강조색4 3 3 4 2 3" xfId="21014"/>
    <cellStyle name="40% - 강조색4 3 3 4 2 4" xfId="21015"/>
    <cellStyle name="40% - 강조색4 3 3 4 2 5" xfId="21016"/>
    <cellStyle name="40% - 강조색4 3 3 4 2 6" xfId="21017"/>
    <cellStyle name="40% - 강조색4 3 3 4 3" xfId="21018"/>
    <cellStyle name="40% - 강조색4 3 3 4 3 2" xfId="21019"/>
    <cellStyle name="40% - 강조색4 3 3 4 3 3" xfId="21020"/>
    <cellStyle name="40% - 강조색4 3 3 4 3 4" xfId="21021"/>
    <cellStyle name="40% - 강조색4 3 3 4 3 5" xfId="21022"/>
    <cellStyle name="40% - 강조색4 3 3 4 4" xfId="21023"/>
    <cellStyle name="40% - 강조색4 3 3 4 5" xfId="21024"/>
    <cellStyle name="40% - 강조색4 3 3 4 6" xfId="21025"/>
    <cellStyle name="40% - 강조색4 3 3 4 7" xfId="21026"/>
    <cellStyle name="40% - 강조색4 3 3 5" xfId="21027"/>
    <cellStyle name="40% - 강조색4 3 3 5 2" xfId="21028"/>
    <cellStyle name="40% - 강조색4 3 3 5 2 2" xfId="21029"/>
    <cellStyle name="40% - 강조색4 3 3 5 2 3" xfId="21030"/>
    <cellStyle name="40% - 강조색4 3 3 5 2 4" xfId="21031"/>
    <cellStyle name="40% - 강조색4 3 3 5 2 5" xfId="21032"/>
    <cellStyle name="40% - 강조색4 3 3 5 3" xfId="21033"/>
    <cellStyle name="40% - 강조색4 3 3 5 4" xfId="21034"/>
    <cellStyle name="40% - 강조색4 3 3 5 5" xfId="21035"/>
    <cellStyle name="40% - 강조색4 3 3 5 6" xfId="21036"/>
    <cellStyle name="40% - 강조색4 3 3 6" xfId="21037"/>
    <cellStyle name="40% - 강조색4 3 3 6 2" xfId="21038"/>
    <cellStyle name="40% - 강조색4 3 3 6 3" xfId="21039"/>
    <cellStyle name="40% - 강조색4 3 3 6 4" xfId="21040"/>
    <cellStyle name="40% - 강조색4 3 3 6 5" xfId="21041"/>
    <cellStyle name="40% - 강조색4 3 3 7" xfId="21042"/>
    <cellStyle name="40% - 강조색4 3 3 8" xfId="21043"/>
    <cellStyle name="40% - 강조색4 3 3 9" xfId="21044"/>
    <cellStyle name="40% - 강조색4 3 4" xfId="21045"/>
    <cellStyle name="40% - 강조색4 3 4 2" xfId="21046"/>
    <cellStyle name="40% - 강조색4 3 4 2 2" xfId="21047"/>
    <cellStyle name="40% - 강조색4 3 4 2 2 2" xfId="21048"/>
    <cellStyle name="40% - 강조색4 3 4 2 2 2 2" xfId="21049"/>
    <cellStyle name="40% - 강조색4 3 4 2 2 2 3" xfId="21050"/>
    <cellStyle name="40% - 강조색4 3 4 2 2 2 4" xfId="21051"/>
    <cellStyle name="40% - 강조색4 3 4 2 2 2 5" xfId="21052"/>
    <cellStyle name="40% - 강조색4 3 4 2 2 3" xfId="21053"/>
    <cellStyle name="40% - 강조색4 3 4 2 2 4" xfId="21054"/>
    <cellStyle name="40% - 강조색4 3 4 2 2 5" xfId="21055"/>
    <cellStyle name="40% - 강조색4 3 4 2 2 6" xfId="21056"/>
    <cellStyle name="40% - 강조색4 3 4 2 3" xfId="21057"/>
    <cellStyle name="40% - 강조색4 3 4 2 3 2" xfId="21058"/>
    <cellStyle name="40% - 강조색4 3 4 2 3 2 2" xfId="21059"/>
    <cellStyle name="40% - 강조색4 3 4 2 3 2 3" xfId="21060"/>
    <cellStyle name="40% - 강조색4 3 4 2 3 2 4" xfId="21061"/>
    <cellStyle name="40% - 강조색4 3 4 2 3 2 5" xfId="21062"/>
    <cellStyle name="40% - 강조색4 3 4 2 3 3" xfId="21063"/>
    <cellStyle name="40% - 강조색4 3 4 2 3 4" xfId="21064"/>
    <cellStyle name="40% - 강조색4 3 4 2 3 5" xfId="21065"/>
    <cellStyle name="40% - 강조색4 3 4 2 3 6" xfId="21066"/>
    <cellStyle name="40% - 강조색4 3 4 2 4" xfId="21067"/>
    <cellStyle name="40% - 강조색4 3 4 2 4 2" xfId="21068"/>
    <cellStyle name="40% - 강조색4 3 4 2 4 3" xfId="21069"/>
    <cellStyle name="40% - 강조색4 3 4 2 4 4" xfId="21070"/>
    <cellStyle name="40% - 강조색4 3 4 2 4 5" xfId="21071"/>
    <cellStyle name="40% - 강조색4 3 4 2 5" xfId="21072"/>
    <cellStyle name="40% - 강조색4 3 4 2 6" xfId="21073"/>
    <cellStyle name="40% - 강조색4 3 4 2 7" xfId="21074"/>
    <cellStyle name="40% - 강조색4 3 4 2 8" xfId="21075"/>
    <cellStyle name="40% - 강조색4 3 4 3" xfId="21076"/>
    <cellStyle name="40% - 강조색4 3 4 3 2" xfId="21077"/>
    <cellStyle name="40% - 강조색4 3 4 3 2 2" xfId="21078"/>
    <cellStyle name="40% - 강조색4 3 4 3 2 3" xfId="21079"/>
    <cellStyle name="40% - 강조색4 3 4 3 2 4" xfId="21080"/>
    <cellStyle name="40% - 강조색4 3 4 3 2 5" xfId="21081"/>
    <cellStyle name="40% - 강조색4 3 4 3 3" xfId="21082"/>
    <cellStyle name="40% - 강조색4 3 4 3 4" xfId="21083"/>
    <cellStyle name="40% - 강조색4 3 4 3 5" xfId="21084"/>
    <cellStyle name="40% - 강조색4 3 4 3 6" xfId="21085"/>
    <cellStyle name="40% - 강조색4 3 4 4" xfId="21086"/>
    <cellStyle name="40% - 강조색4 3 4 4 2" xfId="21087"/>
    <cellStyle name="40% - 강조색4 3 4 4 2 2" xfId="21088"/>
    <cellStyle name="40% - 강조색4 3 4 4 2 3" xfId="21089"/>
    <cellStyle name="40% - 강조색4 3 4 4 2 4" xfId="21090"/>
    <cellStyle name="40% - 강조색4 3 4 4 2 5" xfId="21091"/>
    <cellStyle name="40% - 강조색4 3 4 4 3" xfId="21092"/>
    <cellStyle name="40% - 강조색4 3 4 4 4" xfId="21093"/>
    <cellStyle name="40% - 강조색4 3 4 4 5" xfId="21094"/>
    <cellStyle name="40% - 강조색4 3 4 4 6" xfId="21095"/>
    <cellStyle name="40% - 강조색4 3 4 5" xfId="21096"/>
    <cellStyle name="40% - 강조색4 3 4 5 2" xfId="21097"/>
    <cellStyle name="40% - 강조색4 3 4 5 3" xfId="21098"/>
    <cellStyle name="40% - 강조색4 3 4 5 4" xfId="21099"/>
    <cellStyle name="40% - 강조색4 3 4 5 5" xfId="21100"/>
    <cellStyle name="40% - 강조색4 3 4 6" xfId="21101"/>
    <cellStyle name="40% - 강조색4 3 4 7" xfId="21102"/>
    <cellStyle name="40% - 강조색4 3 4 8" xfId="21103"/>
    <cellStyle name="40% - 강조색4 3 4 9" xfId="21104"/>
    <cellStyle name="40% - 강조색4 3 5" xfId="21105"/>
    <cellStyle name="40% - 강조색4 3 5 2" xfId="21106"/>
    <cellStyle name="40% - 강조색4 3 5 2 2" xfId="21107"/>
    <cellStyle name="40% - 강조색4 3 5 2 2 2" xfId="21108"/>
    <cellStyle name="40% - 강조색4 3 5 2 2 3" xfId="21109"/>
    <cellStyle name="40% - 강조색4 3 5 2 2 4" xfId="21110"/>
    <cellStyle name="40% - 강조색4 3 5 2 2 5" xfId="21111"/>
    <cellStyle name="40% - 강조색4 3 5 2 3" xfId="21112"/>
    <cellStyle name="40% - 강조색4 3 5 2 4" xfId="21113"/>
    <cellStyle name="40% - 강조색4 3 5 2 5" xfId="21114"/>
    <cellStyle name="40% - 강조색4 3 5 2 6" xfId="21115"/>
    <cellStyle name="40% - 강조색4 3 5 3" xfId="21116"/>
    <cellStyle name="40% - 강조색4 3 5 3 2" xfId="21117"/>
    <cellStyle name="40% - 강조색4 3 5 3 2 2" xfId="21118"/>
    <cellStyle name="40% - 강조색4 3 5 3 2 3" xfId="21119"/>
    <cellStyle name="40% - 강조색4 3 5 3 2 4" xfId="21120"/>
    <cellStyle name="40% - 강조색4 3 5 3 2 5" xfId="21121"/>
    <cellStyle name="40% - 강조색4 3 5 3 3" xfId="21122"/>
    <cellStyle name="40% - 강조색4 3 5 3 4" xfId="21123"/>
    <cellStyle name="40% - 강조색4 3 5 3 5" xfId="21124"/>
    <cellStyle name="40% - 강조색4 3 5 3 6" xfId="21125"/>
    <cellStyle name="40% - 강조색4 3 5 4" xfId="21126"/>
    <cellStyle name="40% - 강조색4 3 5 4 2" xfId="21127"/>
    <cellStyle name="40% - 강조색4 3 5 4 3" xfId="21128"/>
    <cellStyle name="40% - 강조색4 3 5 4 4" xfId="21129"/>
    <cellStyle name="40% - 강조색4 3 5 4 5" xfId="21130"/>
    <cellStyle name="40% - 강조색4 3 5 5" xfId="21131"/>
    <cellStyle name="40% - 강조색4 3 5 6" xfId="21132"/>
    <cellStyle name="40% - 강조색4 3 5 7" xfId="21133"/>
    <cellStyle name="40% - 강조색4 3 5 8" xfId="21134"/>
    <cellStyle name="40% - 강조색4 3 6" xfId="21135"/>
    <cellStyle name="40% - 강조색4 3 6 2" xfId="21136"/>
    <cellStyle name="40% - 강조색4 3 6 2 2" xfId="21137"/>
    <cellStyle name="40% - 강조색4 3 6 2 2 2" xfId="21138"/>
    <cellStyle name="40% - 강조색4 3 6 2 2 3" xfId="21139"/>
    <cellStyle name="40% - 강조색4 3 6 2 2 4" xfId="21140"/>
    <cellStyle name="40% - 강조색4 3 6 2 2 5" xfId="21141"/>
    <cellStyle name="40% - 강조색4 3 6 2 3" xfId="21142"/>
    <cellStyle name="40% - 강조색4 3 6 2 4" xfId="21143"/>
    <cellStyle name="40% - 강조색4 3 6 2 5" xfId="21144"/>
    <cellStyle name="40% - 강조색4 3 6 2 6" xfId="21145"/>
    <cellStyle name="40% - 강조색4 3 6 3" xfId="21146"/>
    <cellStyle name="40% - 강조색4 3 6 3 2" xfId="21147"/>
    <cellStyle name="40% - 강조색4 3 6 3 3" xfId="21148"/>
    <cellStyle name="40% - 강조색4 3 6 3 4" xfId="21149"/>
    <cellStyle name="40% - 강조색4 3 6 3 5" xfId="21150"/>
    <cellStyle name="40% - 강조색4 3 6 4" xfId="21151"/>
    <cellStyle name="40% - 강조색4 3 6 5" xfId="21152"/>
    <cellStyle name="40% - 강조색4 3 6 6" xfId="21153"/>
    <cellStyle name="40% - 강조색4 3 6 7" xfId="21154"/>
    <cellStyle name="40% - 강조색4 3 7" xfId="21155"/>
    <cellStyle name="40% - 강조색4 3 7 2" xfId="21156"/>
    <cellStyle name="40% - 강조색4 3 7 2 2" xfId="21157"/>
    <cellStyle name="40% - 강조색4 3 7 2 3" xfId="21158"/>
    <cellStyle name="40% - 강조색4 3 7 2 4" xfId="21159"/>
    <cellStyle name="40% - 강조색4 3 7 2 5" xfId="21160"/>
    <cellStyle name="40% - 강조색4 3 7 3" xfId="21161"/>
    <cellStyle name="40% - 강조색4 3 7 4" xfId="21162"/>
    <cellStyle name="40% - 강조색4 3 7 5" xfId="21163"/>
    <cellStyle name="40% - 강조색4 3 7 6" xfId="21164"/>
    <cellStyle name="40% - 강조색4 3 8" xfId="21165"/>
    <cellStyle name="40% - 강조색4 3 8 2" xfId="21166"/>
    <cellStyle name="40% - 강조색4 3 8 3" xfId="21167"/>
    <cellStyle name="40% - 강조색4 3 8 4" xfId="21168"/>
    <cellStyle name="40% - 강조색4 3 8 5" xfId="21169"/>
    <cellStyle name="40% - 강조색4 3 9" xfId="21170"/>
    <cellStyle name="40% - 강조색4 4" xfId="21171"/>
    <cellStyle name="40% - 강조색4 5" xfId="21172"/>
    <cellStyle name="40% - 강조색4 5 10" xfId="21173"/>
    <cellStyle name="40% - 강조색4 5 11" xfId="21174"/>
    <cellStyle name="40% - 강조색4 5 2" xfId="21175"/>
    <cellStyle name="40% - 강조색4 5 2 10" xfId="21176"/>
    <cellStyle name="40% - 강조색4 5 2 2" xfId="21177"/>
    <cellStyle name="40% - 강조색4 5 2 2 2" xfId="21178"/>
    <cellStyle name="40% - 강조색4 5 2 2 2 2" xfId="21179"/>
    <cellStyle name="40% - 강조색4 5 2 2 2 2 2" xfId="21180"/>
    <cellStyle name="40% - 강조색4 5 2 2 2 2 2 2" xfId="21181"/>
    <cellStyle name="40% - 강조색4 5 2 2 2 2 2 3" xfId="21182"/>
    <cellStyle name="40% - 강조색4 5 2 2 2 2 2 4" xfId="21183"/>
    <cellStyle name="40% - 강조색4 5 2 2 2 2 2 5" xfId="21184"/>
    <cellStyle name="40% - 강조색4 5 2 2 2 2 3" xfId="21185"/>
    <cellStyle name="40% - 강조색4 5 2 2 2 2 4" xfId="21186"/>
    <cellStyle name="40% - 강조색4 5 2 2 2 2 5" xfId="21187"/>
    <cellStyle name="40% - 강조색4 5 2 2 2 2 6" xfId="21188"/>
    <cellStyle name="40% - 강조색4 5 2 2 2 3" xfId="21189"/>
    <cellStyle name="40% - 강조색4 5 2 2 2 3 2" xfId="21190"/>
    <cellStyle name="40% - 강조색4 5 2 2 2 3 2 2" xfId="21191"/>
    <cellStyle name="40% - 강조색4 5 2 2 2 3 2 3" xfId="21192"/>
    <cellStyle name="40% - 강조색4 5 2 2 2 3 2 4" xfId="21193"/>
    <cellStyle name="40% - 강조색4 5 2 2 2 3 2 5" xfId="21194"/>
    <cellStyle name="40% - 강조색4 5 2 2 2 3 3" xfId="21195"/>
    <cellStyle name="40% - 강조색4 5 2 2 2 3 4" xfId="21196"/>
    <cellStyle name="40% - 강조색4 5 2 2 2 3 5" xfId="21197"/>
    <cellStyle name="40% - 강조색4 5 2 2 2 3 6" xfId="21198"/>
    <cellStyle name="40% - 강조색4 5 2 2 2 4" xfId="21199"/>
    <cellStyle name="40% - 강조색4 5 2 2 2 4 2" xfId="21200"/>
    <cellStyle name="40% - 강조색4 5 2 2 2 4 3" xfId="21201"/>
    <cellStyle name="40% - 강조색4 5 2 2 2 4 4" xfId="21202"/>
    <cellStyle name="40% - 강조색4 5 2 2 2 4 5" xfId="21203"/>
    <cellStyle name="40% - 강조색4 5 2 2 2 5" xfId="21204"/>
    <cellStyle name="40% - 강조색4 5 2 2 2 6" xfId="21205"/>
    <cellStyle name="40% - 강조색4 5 2 2 2 7" xfId="21206"/>
    <cellStyle name="40% - 강조색4 5 2 2 2 8" xfId="21207"/>
    <cellStyle name="40% - 강조색4 5 2 2 3" xfId="21208"/>
    <cellStyle name="40% - 강조색4 5 2 2 3 2" xfId="21209"/>
    <cellStyle name="40% - 강조색4 5 2 2 3 2 2" xfId="21210"/>
    <cellStyle name="40% - 강조색4 5 2 2 3 2 3" xfId="21211"/>
    <cellStyle name="40% - 강조색4 5 2 2 3 2 4" xfId="21212"/>
    <cellStyle name="40% - 강조색4 5 2 2 3 2 5" xfId="21213"/>
    <cellStyle name="40% - 강조색4 5 2 2 3 3" xfId="21214"/>
    <cellStyle name="40% - 강조색4 5 2 2 3 4" xfId="21215"/>
    <cellStyle name="40% - 강조색4 5 2 2 3 5" xfId="21216"/>
    <cellStyle name="40% - 강조색4 5 2 2 3 6" xfId="21217"/>
    <cellStyle name="40% - 강조색4 5 2 2 4" xfId="21218"/>
    <cellStyle name="40% - 강조색4 5 2 2 4 2" xfId="21219"/>
    <cellStyle name="40% - 강조색4 5 2 2 4 2 2" xfId="21220"/>
    <cellStyle name="40% - 강조색4 5 2 2 4 2 3" xfId="21221"/>
    <cellStyle name="40% - 강조색4 5 2 2 4 2 4" xfId="21222"/>
    <cellStyle name="40% - 강조색4 5 2 2 4 2 5" xfId="21223"/>
    <cellStyle name="40% - 강조색4 5 2 2 4 3" xfId="21224"/>
    <cellStyle name="40% - 강조색4 5 2 2 4 4" xfId="21225"/>
    <cellStyle name="40% - 강조색4 5 2 2 4 5" xfId="21226"/>
    <cellStyle name="40% - 강조색4 5 2 2 4 6" xfId="21227"/>
    <cellStyle name="40% - 강조색4 5 2 2 5" xfId="21228"/>
    <cellStyle name="40% - 강조색4 5 2 2 5 2" xfId="21229"/>
    <cellStyle name="40% - 강조색4 5 2 2 5 3" xfId="21230"/>
    <cellStyle name="40% - 강조색4 5 2 2 5 4" xfId="21231"/>
    <cellStyle name="40% - 강조색4 5 2 2 5 5" xfId="21232"/>
    <cellStyle name="40% - 강조색4 5 2 2 6" xfId="21233"/>
    <cellStyle name="40% - 강조색4 5 2 2 7" xfId="21234"/>
    <cellStyle name="40% - 강조색4 5 2 2 8" xfId="21235"/>
    <cellStyle name="40% - 강조색4 5 2 2 9" xfId="21236"/>
    <cellStyle name="40% - 강조색4 5 2 3" xfId="21237"/>
    <cellStyle name="40% - 강조색4 5 2 3 2" xfId="21238"/>
    <cellStyle name="40% - 강조색4 5 2 3 2 2" xfId="21239"/>
    <cellStyle name="40% - 강조색4 5 2 3 2 2 2" xfId="21240"/>
    <cellStyle name="40% - 강조색4 5 2 3 2 2 3" xfId="21241"/>
    <cellStyle name="40% - 강조색4 5 2 3 2 2 4" xfId="21242"/>
    <cellStyle name="40% - 강조색4 5 2 3 2 2 5" xfId="21243"/>
    <cellStyle name="40% - 강조색4 5 2 3 2 3" xfId="21244"/>
    <cellStyle name="40% - 강조색4 5 2 3 2 4" xfId="21245"/>
    <cellStyle name="40% - 강조색4 5 2 3 2 5" xfId="21246"/>
    <cellStyle name="40% - 강조색4 5 2 3 2 6" xfId="21247"/>
    <cellStyle name="40% - 강조색4 5 2 3 3" xfId="21248"/>
    <cellStyle name="40% - 강조색4 5 2 3 3 2" xfId="21249"/>
    <cellStyle name="40% - 강조색4 5 2 3 3 2 2" xfId="21250"/>
    <cellStyle name="40% - 강조색4 5 2 3 3 2 3" xfId="21251"/>
    <cellStyle name="40% - 강조색4 5 2 3 3 2 4" xfId="21252"/>
    <cellStyle name="40% - 강조색4 5 2 3 3 2 5" xfId="21253"/>
    <cellStyle name="40% - 강조색4 5 2 3 3 3" xfId="21254"/>
    <cellStyle name="40% - 강조색4 5 2 3 3 4" xfId="21255"/>
    <cellStyle name="40% - 강조색4 5 2 3 3 5" xfId="21256"/>
    <cellStyle name="40% - 강조색4 5 2 3 3 6" xfId="21257"/>
    <cellStyle name="40% - 강조색4 5 2 3 4" xfId="21258"/>
    <cellStyle name="40% - 강조색4 5 2 3 4 2" xfId="21259"/>
    <cellStyle name="40% - 강조색4 5 2 3 4 3" xfId="21260"/>
    <cellStyle name="40% - 강조색4 5 2 3 4 4" xfId="21261"/>
    <cellStyle name="40% - 강조색4 5 2 3 4 5" xfId="21262"/>
    <cellStyle name="40% - 강조색4 5 2 3 5" xfId="21263"/>
    <cellStyle name="40% - 강조색4 5 2 3 6" xfId="21264"/>
    <cellStyle name="40% - 강조색4 5 2 3 7" xfId="21265"/>
    <cellStyle name="40% - 강조색4 5 2 3 8" xfId="21266"/>
    <cellStyle name="40% - 강조색4 5 2 4" xfId="21267"/>
    <cellStyle name="40% - 강조색4 5 2 4 2" xfId="21268"/>
    <cellStyle name="40% - 강조색4 5 2 4 2 2" xfId="21269"/>
    <cellStyle name="40% - 강조색4 5 2 4 2 2 2" xfId="21270"/>
    <cellStyle name="40% - 강조색4 5 2 4 2 2 3" xfId="21271"/>
    <cellStyle name="40% - 강조색4 5 2 4 2 2 4" xfId="21272"/>
    <cellStyle name="40% - 강조색4 5 2 4 2 2 5" xfId="21273"/>
    <cellStyle name="40% - 강조색4 5 2 4 2 3" xfId="21274"/>
    <cellStyle name="40% - 강조색4 5 2 4 2 4" xfId="21275"/>
    <cellStyle name="40% - 강조색4 5 2 4 2 5" xfId="21276"/>
    <cellStyle name="40% - 강조색4 5 2 4 2 6" xfId="21277"/>
    <cellStyle name="40% - 강조색4 5 2 4 3" xfId="21278"/>
    <cellStyle name="40% - 강조색4 5 2 4 3 2" xfId="21279"/>
    <cellStyle name="40% - 강조색4 5 2 4 3 3" xfId="21280"/>
    <cellStyle name="40% - 강조색4 5 2 4 3 4" xfId="21281"/>
    <cellStyle name="40% - 강조색4 5 2 4 3 5" xfId="21282"/>
    <cellStyle name="40% - 강조색4 5 2 4 4" xfId="21283"/>
    <cellStyle name="40% - 강조색4 5 2 4 5" xfId="21284"/>
    <cellStyle name="40% - 강조색4 5 2 4 6" xfId="21285"/>
    <cellStyle name="40% - 강조색4 5 2 4 7" xfId="21286"/>
    <cellStyle name="40% - 강조색4 5 2 5" xfId="21287"/>
    <cellStyle name="40% - 강조색4 5 2 5 2" xfId="21288"/>
    <cellStyle name="40% - 강조색4 5 2 5 2 2" xfId="21289"/>
    <cellStyle name="40% - 강조색4 5 2 5 2 3" xfId="21290"/>
    <cellStyle name="40% - 강조색4 5 2 5 2 4" xfId="21291"/>
    <cellStyle name="40% - 강조색4 5 2 5 2 5" xfId="21292"/>
    <cellStyle name="40% - 강조색4 5 2 5 3" xfId="21293"/>
    <cellStyle name="40% - 강조색4 5 2 5 4" xfId="21294"/>
    <cellStyle name="40% - 강조색4 5 2 5 5" xfId="21295"/>
    <cellStyle name="40% - 강조색4 5 2 5 6" xfId="21296"/>
    <cellStyle name="40% - 강조색4 5 2 6" xfId="21297"/>
    <cellStyle name="40% - 강조색4 5 2 6 2" xfId="21298"/>
    <cellStyle name="40% - 강조색4 5 2 6 3" xfId="21299"/>
    <cellStyle name="40% - 강조색4 5 2 6 4" xfId="21300"/>
    <cellStyle name="40% - 강조색4 5 2 6 5" xfId="21301"/>
    <cellStyle name="40% - 강조색4 5 2 7" xfId="21302"/>
    <cellStyle name="40% - 강조색4 5 2 8" xfId="21303"/>
    <cellStyle name="40% - 강조색4 5 2 9" xfId="21304"/>
    <cellStyle name="40% - 강조색4 5 3" xfId="21305"/>
    <cellStyle name="40% - 강조색4 5 3 2" xfId="21306"/>
    <cellStyle name="40% - 강조색4 5 3 2 2" xfId="21307"/>
    <cellStyle name="40% - 강조색4 5 3 2 2 2" xfId="21308"/>
    <cellStyle name="40% - 강조색4 5 3 2 2 2 2" xfId="21309"/>
    <cellStyle name="40% - 강조색4 5 3 2 2 2 3" xfId="21310"/>
    <cellStyle name="40% - 강조색4 5 3 2 2 2 4" xfId="21311"/>
    <cellStyle name="40% - 강조색4 5 3 2 2 2 5" xfId="21312"/>
    <cellStyle name="40% - 강조색4 5 3 2 2 3" xfId="21313"/>
    <cellStyle name="40% - 강조색4 5 3 2 2 4" xfId="21314"/>
    <cellStyle name="40% - 강조색4 5 3 2 2 5" xfId="21315"/>
    <cellStyle name="40% - 강조색4 5 3 2 2 6" xfId="21316"/>
    <cellStyle name="40% - 강조색4 5 3 2 3" xfId="21317"/>
    <cellStyle name="40% - 강조색4 5 3 2 3 2" xfId="21318"/>
    <cellStyle name="40% - 강조색4 5 3 2 3 2 2" xfId="21319"/>
    <cellStyle name="40% - 강조색4 5 3 2 3 2 3" xfId="21320"/>
    <cellStyle name="40% - 강조색4 5 3 2 3 2 4" xfId="21321"/>
    <cellStyle name="40% - 강조색4 5 3 2 3 2 5" xfId="21322"/>
    <cellStyle name="40% - 강조색4 5 3 2 3 3" xfId="21323"/>
    <cellStyle name="40% - 강조색4 5 3 2 3 4" xfId="21324"/>
    <cellStyle name="40% - 강조색4 5 3 2 3 5" xfId="21325"/>
    <cellStyle name="40% - 강조색4 5 3 2 3 6" xfId="21326"/>
    <cellStyle name="40% - 강조색4 5 3 2 4" xfId="21327"/>
    <cellStyle name="40% - 강조색4 5 3 2 4 2" xfId="21328"/>
    <cellStyle name="40% - 강조색4 5 3 2 4 3" xfId="21329"/>
    <cellStyle name="40% - 강조색4 5 3 2 4 4" xfId="21330"/>
    <cellStyle name="40% - 강조색4 5 3 2 4 5" xfId="21331"/>
    <cellStyle name="40% - 강조색4 5 3 2 5" xfId="21332"/>
    <cellStyle name="40% - 강조색4 5 3 2 6" xfId="21333"/>
    <cellStyle name="40% - 강조색4 5 3 2 7" xfId="21334"/>
    <cellStyle name="40% - 강조색4 5 3 2 8" xfId="21335"/>
    <cellStyle name="40% - 강조색4 5 3 3" xfId="21336"/>
    <cellStyle name="40% - 강조색4 5 3 3 2" xfId="21337"/>
    <cellStyle name="40% - 강조색4 5 3 3 2 2" xfId="21338"/>
    <cellStyle name="40% - 강조색4 5 3 3 2 3" xfId="21339"/>
    <cellStyle name="40% - 강조색4 5 3 3 2 4" xfId="21340"/>
    <cellStyle name="40% - 강조색4 5 3 3 2 5" xfId="21341"/>
    <cellStyle name="40% - 강조색4 5 3 3 3" xfId="21342"/>
    <cellStyle name="40% - 강조색4 5 3 3 4" xfId="21343"/>
    <cellStyle name="40% - 강조색4 5 3 3 5" xfId="21344"/>
    <cellStyle name="40% - 강조색4 5 3 3 6" xfId="21345"/>
    <cellStyle name="40% - 강조색4 5 3 4" xfId="21346"/>
    <cellStyle name="40% - 강조색4 5 3 4 2" xfId="21347"/>
    <cellStyle name="40% - 강조색4 5 3 4 2 2" xfId="21348"/>
    <cellStyle name="40% - 강조색4 5 3 4 2 3" xfId="21349"/>
    <cellStyle name="40% - 강조색4 5 3 4 2 4" xfId="21350"/>
    <cellStyle name="40% - 강조색4 5 3 4 2 5" xfId="21351"/>
    <cellStyle name="40% - 강조색4 5 3 4 3" xfId="21352"/>
    <cellStyle name="40% - 강조색4 5 3 4 4" xfId="21353"/>
    <cellStyle name="40% - 강조색4 5 3 4 5" xfId="21354"/>
    <cellStyle name="40% - 강조색4 5 3 4 6" xfId="21355"/>
    <cellStyle name="40% - 강조색4 5 3 5" xfId="21356"/>
    <cellStyle name="40% - 강조색4 5 3 5 2" xfId="21357"/>
    <cellStyle name="40% - 강조색4 5 3 5 3" xfId="21358"/>
    <cellStyle name="40% - 강조색4 5 3 5 4" xfId="21359"/>
    <cellStyle name="40% - 강조색4 5 3 5 5" xfId="21360"/>
    <cellStyle name="40% - 강조색4 5 3 6" xfId="21361"/>
    <cellStyle name="40% - 강조색4 5 3 7" xfId="21362"/>
    <cellStyle name="40% - 강조색4 5 3 8" xfId="21363"/>
    <cellStyle name="40% - 강조색4 5 3 9" xfId="21364"/>
    <cellStyle name="40% - 강조색4 5 4" xfId="21365"/>
    <cellStyle name="40% - 강조색4 5 4 2" xfId="21366"/>
    <cellStyle name="40% - 강조색4 5 4 2 2" xfId="21367"/>
    <cellStyle name="40% - 강조색4 5 4 2 2 2" xfId="21368"/>
    <cellStyle name="40% - 강조색4 5 4 2 2 3" xfId="21369"/>
    <cellStyle name="40% - 강조색4 5 4 2 2 4" xfId="21370"/>
    <cellStyle name="40% - 강조색4 5 4 2 2 5" xfId="21371"/>
    <cellStyle name="40% - 강조색4 5 4 2 3" xfId="21372"/>
    <cellStyle name="40% - 강조색4 5 4 2 4" xfId="21373"/>
    <cellStyle name="40% - 강조색4 5 4 2 5" xfId="21374"/>
    <cellStyle name="40% - 강조색4 5 4 2 6" xfId="21375"/>
    <cellStyle name="40% - 강조색4 5 4 3" xfId="21376"/>
    <cellStyle name="40% - 강조색4 5 4 3 2" xfId="21377"/>
    <cellStyle name="40% - 강조색4 5 4 3 2 2" xfId="21378"/>
    <cellStyle name="40% - 강조색4 5 4 3 2 3" xfId="21379"/>
    <cellStyle name="40% - 강조색4 5 4 3 2 4" xfId="21380"/>
    <cellStyle name="40% - 강조색4 5 4 3 2 5" xfId="21381"/>
    <cellStyle name="40% - 강조색4 5 4 3 3" xfId="21382"/>
    <cellStyle name="40% - 강조색4 5 4 3 4" xfId="21383"/>
    <cellStyle name="40% - 강조색4 5 4 3 5" xfId="21384"/>
    <cellStyle name="40% - 강조색4 5 4 3 6" xfId="21385"/>
    <cellStyle name="40% - 강조색4 5 4 4" xfId="21386"/>
    <cellStyle name="40% - 강조색4 5 4 4 2" xfId="21387"/>
    <cellStyle name="40% - 강조색4 5 4 4 3" xfId="21388"/>
    <cellStyle name="40% - 강조색4 5 4 4 4" xfId="21389"/>
    <cellStyle name="40% - 강조색4 5 4 4 5" xfId="21390"/>
    <cellStyle name="40% - 강조색4 5 4 5" xfId="21391"/>
    <cellStyle name="40% - 강조색4 5 4 6" xfId="21392"/>
    <cellStyle name="40% - 강조색4 5 4 7" xfId="21393"/>
    <cellStyle name="40% - 강조색4 5 4 8" xfId="21394"/>
    <cellStyle name="40% - 강조색4 5 5" xfId="21395"/>
    <cellStyle name="40% - 강조색4 5 5 2" xfId="21396"/>
    <cellStyle name="40% - 강조색4 5 5 2 2" xfId="21397"/>
    <cellStyle name="40% - 강조색4 5 5 2 2 2" xfId="21398"/>
    <cellStyle name="40% - 강조색4 5 5 2 2 3" xfId="21399"/>
    <cellStyle name="40% - 강조색4 5 5 2 2 4" xfId="21400"/>
    <cellStyle name="40% - 강조색4 5 5 2 2 5" xfId="21401"/>
    <cellStyle name="40% - 강조색4 5 5 2 3" xfId="21402"/>
    <cellStyle name="40% - 강조색4 5 5 2 4" xfId="21403"/>
    <cellStyle name="40% - 강조색4 5 5 2 5" xfId="21404"/>
    <cellStyle name="40% - 강조색4 5 5 2 6" xfId="21405"/>
    <cellStyle name="40% - 강조색4 5 5 3" xfId="21406"/>
    <cellStyle name="40% - 강조색4 5 5 3 2" xfId="21407"/>
    <cellStyle name="40% - 강조색4 5 5 3 3" xfId="21408"/>
    <cellStyle name="40% - 강조색4 5 5 3 4" xfId="21409"/>
    <cellStyle name="40% - 강조색4 5 5 3 5" xfId="21410"/>
    <cellStyle name="40% - 강조색4 5 5 4" xfId="21411"/>
    <cellStyle name="40% - 강조색4 5 5 5" xfId="21412"/>
    <cellStyle name="40% - 강조색4 5 5 6" xfId="21413"/>
    <cellStyle name="40% - 강조색4 5 5 7" xfId="21414"/>
    <cellStyle name="40% - 강조색4 5 6" xfId="21415"/>
    <cellStyle name="40% - 강조색4 5 6 2" xfId="21416"/>
    <cellStyle name="40% - 강조색4 5 6 2 2" xfId="21417"/>
    <cellStyle name="40% - 강조색4 5 6 2 3" xfId="21418"/>
    <cellStyle name="40% - 강조색4 5 6 2 4" xfId="21419"/>
    <cellStyle name="40% - 강조색4 5 6 2 5" xfId="21420"/>
    <cellStyle name="40% - 강조색4 5 6 3" xfId="21421"/>
    <cellStyle name="40% - 강조색4 5 6 4" xfId="21422"/>
    <cellStyle name="40% - 강조색4 5 6 5" xfId="21423"/>
    <cellStyle name="40% - 강조색4 5 6 6" xfId="21424"/>
    <cellStyle name="40% - 강조색4 5 7" xfId="21425"/>
    <cellStyle name="40% - 강조색4 5 7 2" xfId="21426"/>
    <cellStyle name="40% - 강조색4 5 7 3" xfId="21427"/>
    <cellStyle name="40% - 강조색4 5 7 4" xfId="21428"/>
    <cellStyle name="40% - 강조색4 5 7 5" xfId="21429"/>
    <cellStyle name="40% - 강조색4 5 8" xfId="21430"/>
    <cellStyle name="40% - 강조색4 5 9" xfId="21431"/>
    <cellStyle name="40% - 강조색4 6" xfId="21432"/>
    <cellStyle name="40% - 강조색4 6 10" xfId="21433"/>
    <cellStyle name="40% - 강조색4 6 11" xfId="21434"/>
    <cellStyle name="40% - 강조색4 6 2" xfId="21435"/>
    <cellStyle name="40% - 강조색4 6 2 10" xfId="21436"/>
    <cellStyle name="40% - 강조색4 6 2 2" xfId="21437"/>
    <cellStyle name="40% - 강조색4 6 2 2 2" xfId="21438"/>
    <cellStyle name="40% - 강조색4 6 2 2 2 2" xfId="21439"/>
    <cellStyle name="40% - 강조색4 6 2 2 2 2 2" xfId="21440"/>
    <cellStyle name="40% - 강조색4 6 2 2 2 2 2 2" xfId="21441"/>
    <cellStyle name="40% - 강조색4 6 2 2 2 2 2 3" xfId="21442"/>
    <cellStyle name="40% - 강조색4 6 2 2 2 2 2 4" xfId="21443"/>
    <cellStyle name="40% - 강조색4 6 2 2 2 2 2 5" xfId="21444"/>
    <cellStyle name="40% - 강조색4 6 2 2 2 2 3" xfId="21445"/>
    <cellStyle name="40% - 강조색4 6 2 2 2 2 4" xfId="21446"/>
    <cellStyle name="40% - 강조색4 6 2 2 2 2 5" xfId="21447"/>
    <cellStyle name="40% - 강조색4 6 2 2 2 2 6" xfId="21448"/>
    <cellStyle name="40% - 강조색4 6 2 2 2 3" xfId="21449"/>
    <cellStyle name="40% - 강조색4 6 2 2 2 3 2" xfId="21450"/>
    <cellStyle name="40% - 강조색4 6 2 2 2 3 2 2" xfId="21451"/>
    <cellStyle name="40% - 강조색4 6 2 2 2 3 2 3" xfId="21452"/>
    <cellStyle name="40% - 강조색4 6 2 2 2 3 2 4" xfId="21453"/>
    <cellStyle name="40% - 강조색4 6 2 2 2 3 2 5" xfId="21454"/>
    <cellStyle name="40% - 강조색4 6 2 2 2 3 3" xfId="21455"/>
    <cellStyle name="40% - 강조색4 6 2 2 2 3 4" xfId="21456"/>
    <cellStyle name="40% - 강조색4 6 2 2 2 3 5" xfId="21457"/>
    <cellStyle name="40% - 강조색4 6 2 2 2 3 6" xfId="21458"/>
    <cellStyle name="40% - 강조색4 6 2 2 2 4" xfId="21459"/>
    <cellStyle name="40% - 강조색4 6 2 2 2 4 2" xfId="21460"/>
    <cellStyle name="40% - 강조색4 6 2 2 2 4 3" xfId="21461"/>
    <cellStyle name="40% - 강조색4 6 2 2 2 4 4" xfId="21462"/>
    <cellStyle name="40% - 강조색4 6 2 2 2 4 5" xfId="21463"/>
    <cellStyle name="40% - 강조색4 6 2 2 2 5" xfId="21464"/>
    <cellStyle name="40% - 강조색4 6 2 2 2 6" xfId="21465"/>
    <cellStyle name="40% - 강조색4 6 2 2 2 7" xfId="21466"/>
    <cellStyle name="40% - 강조색4 6 2 2 2 8" xfId="21467"/>
    <cellStyle name="40% - 강조색4 6 2 2 3" xfId="21468"/>
    <cellStyle name="40% - 강조색4 6 2 2 3 2" xfId="21469"/>
    <cellStyle name="40% - 강조색4 6 2 2 3 2 2" xfId="21470"/>
    <cellStyle name="40% - 강조색4 6 2 2 3 2 3" xfId="21471"/>
    <cellStyle name="40% - 강조색4 6 2 2 3 2 4" xfId="21472"/>
    <cellStyle name="40% - 강조색4 6 2 2 3 2 5" xfId="21473"/>
    <cellStyle name="40% - 강조색4 6 2 2 3 3" xfId="21474"/>
    <cellStyle name="40% - 강조색4 6 2 2 3 4" xfId="21475"/>
    <cellStyle name="40% - 강조색4 6 2 2 3 5" xfId="21476"/>
    <cellStyle name="40% - 강조색4 6 2 2 3 6" xfId="21477"/>
    <cellStyle name="40% - 강조색4 6 2 2 4" xfId="21478"/>
    <cellStyle name="40% - 강조색4 6 2 2 4 2" xfId="21479"/>
    <cellStyle name="40% - 강조색4 6 2 2 4 2 2" xfId="21480"/>
    <cellStyle name="40% - 강조색4 6 2 2 4 2 3" xfId="21481"/>
    <cellStyle name="40% - 강조색4 6 2 2 4 2 4" xfId="21482"/>
    <cellStyle name="40% - 강조색4 6 2 2 4 2 5" xfId="21483"/>
    <cellStyle name="40% - 강조색4 6 2 2 4 3" xfId="21484"/>
    <cellStyle name="40% - 강조색4 6 2 2 4 4" xfId="21485"/>
    <cellStyle name="40% - 강조색4 6 2 2 4 5" xfId="21486"/>
    <cellStyle name="40% - 강조색4 6 2 2 4 6" xfId="21487"/>
    <cellStyle name="40% - 강조색4 6 2 2 5" xfId="21488"/>
    <cellStyle name="40% - 강조색4 6 2 2 5 2" xfId="21489"/>
    <cellStyle name="40% - 강조색4 6 2 2 5 3" xfId="21490"/>
    <cellStyle name="40% - 강조색4 6 2 2 5 4" xfId="21491"/>
    <cellStyle name="40% - 강조색4 6 2 2 5 5" xfId="21492"/>
    <cellStyle name="40% - 강조색4 6 2 2 6" xfId="21493"/>
    <cellStyle name="40% - 강조색4 6 2 2 7" xfId="21494"/>
    <cellStyle name="40% - 강조색4 6 2 2 8" xfId="21495"/>
    <cellStyle name="40% - 강조색4 6 2 2 9" xfId="21496"/>
    <cellStyle name="40% - 강조색4 6 2 3" xfId="21497"/>
    <cellStyle name="40% - 강조색4 6 2 3 2" xfId="21498"/>
    <cellStyle name="40% - 강조색4 6 2 3 2 2" xfId="21499"/>
    <cellStyle name="40% - 강조색4 6 2 3 2 2 2" xfId="21500"/>
    <cellStyle name="40% - 강조색4 6 2 3 2 2 3" xfId="21501"/>
    <cellStyle name="40% - 강조색4 6 2 3 2 2 4" xfId="21502"/>
    <cellStyle name="40% - 강조색4 6 2 3 2 2 5" xfId="21503"/>
    <cellStyle name="40% - 강조색4 6 2 3 2 3" xfId="21504"/>
    <cellStyle name="40% - 강조색4 6 2 3 2 4" xfId="21505"/>
    <cellStyle name="40% - 강조색4 6 2 3 2 5" xfId="21506"/>
    <cellStyle name="40% - 강조색4 6 2 3 2 6" xfId="21507"/>
    <cellStyle name="40% - 강조색4 6 2 3 3" xfId="21508"/>
    <cellStyle name="40% - 강조색4 6 2 3 3 2" xfId="21509"/>
    <cellStyle name="40% - 강조색4 6 2 3 3 2 2" xfId="21510"/>
    <cellStyle name="40% - 강조색4 6 2 3 3 2 3" xfId="21511"/>
    <cellStyle name="40% - 강조색4 6 2 3 3 2 4" xfId="21512"/>
    <cellStyle name="40% - 강조색4 6 2 3 3 2 5" xfId="21513"/>
    <cellStyle name="40% - 강조색4 6 2 3 3 3" xfId="21514"/>
    <cellStyle name="40% - 강조색4 6 2 3 3 4" xfId="21515"/>
    <cellStyle name="40% - 강조색4 6 2 3 3 5" xfId="21516"/>
    <cellStyle name="40% - 강조색4 6 2 3 3 6" xfId="21517"/>
    <cellStyle name="40% - 강조색4 6 2 3 4" xfId="21518"/>
    <cellStyle name="40% - 강조색4 6 2 3 4 2" xfId="21519"/>
    <cellStyle name="40% - 강조색4 6 2 3 4 3" xfId="21520"/>
    <cellStyle name="40% - 강조색4 6 2 3 4 4" xfId="21521"/>
    <cellStyle name="40% - 강조색4 6 2 3 4 5" xfId="21522"/>
    <cellStyle name="40% - 강조색4 6 2 3 5" xfId="21523"/>
    <cellStyle name="40% - 강조색4 6 2 3 6" xfId="21524"/>
    <cellStyle name="40% - 강조색4 6 2 3 7" xfId="21525"/>
    <cellStyle name="40% - 강조색4 6 2 3 8" xfId="21526"/>
    <cellStyle name="40% - 강조색4 6 2 4" xfId="21527"/>
    <cellStyle name="40% - 강조색4 6 2 4 2" xfId="21528"/>
    <cellStyle name="40% - 강조색4 6 2 4 2 2" xfId="21529"/>
    <cellStyle name="40% - 강조색4 6 2 4 2 3" xfId="21530"/>
    <cellStyle name="40% - 강조색4 6 2 4 2 4" xfId="21531"/>
    <cellStyle name="40% - 강조색4 6 2 4 2 5" xfId="21532"/>
    <cellStyle name="40% - 강조색4 6 2 4 3" xfId="21533"/>
    <cellStyle name="40% - 강조색4 6 2 4 4" xfId="21534"/>
    <cellStyle name="40% - 강조색4 6 2 4 5" xfId="21535"/>
    <cellStyle name="40% - 강조색4 6 2 4 6" xfId="21536"/>
    <cellStyle name="40% - 강조색4 6 2 5" xfId="21537"/>
    <cellStyle name="40% - 강조색4 6 2 5 2" xfId="21538"/>
    <cellStyle name="40% - 강조색4 6 2 5 2 2" xfId="21539"/>
    <cellStyle name="40% - 강조색4 6 2 5 2 3" xfId="21540"/>
    <cellStyle name="40% - 강조색4 6 2 5 2 4" xfId="21541"/>
    <cellStyle name="40% - 강조색4 6 2 5 2 5" xfId="21542"/>
    <cellStyle name="40% - 강조색4 6 2 5 3" xfId="21543"/>
    <cellStyle name="40% - 강조색4 6 2 5 4" xfId="21544"/>
    <cellStyle name="40% - 강조색4 6 2 5 5" xfId="21545"/>
    <cellStyle name="40% - 강조색4 6 2 5 6" xfId="21546"/>
    <cellStyle name="40% - 강조색4 6 2 6" xfId="21547"/>
    <cellStyle name="40% - 강조색4 6 2 6 2" xfId="21548"/>
    <cellStyle name="40% - 강조색4 6 2 6 3" xfId="21549"/>
    <cellStyle name="40% - 강조색4 6 2 6 4" xfId="21550"/>
    <cellStyle name="40% - 강조색4 6 2 6 5" xfId="21551"/>
    <cellStyle name="40% - 강조색4 6 2 7" xfId="21552"/>
    <cellStyle name="40% - 강조색4 6 2 8" xfId="21553"/>
    <cellStyle name="40% - 강조색4 6 2 9" xfId="21554"/>
    <cellStyle name="40% - 강조색4 6 3" xfId="21555"/>
    <cellStyle name="40% - 강조색4 6 3 2" xfId="21556"/>
    <cellStyle name="40% - 강조색4 6 3 2 2" xfId="21557"/>
    <cellStyle name="40% - 강조색4 6 3 2 2 2" xfId="21558"/>
    <cellStyle name="40% - 강조색4 6 3 2 2 2 2" xfId="21559"/>
    <cellStyle name="40% - 강조색4 6 3 2 2 2 3" xfId="21560"/>
    <cellStyle name="40% - 강조색4 6 3 2 2 2 4" xfId="21561"/>
    <cellStyle name="40% - 강조색4 6 3 2 2 2 5" xfId="21562"/>
    <cellStyle name="40% - 강조색4 6 3 2 2 3" xfId="21563"/>
    <cellStyle name="40% - 강조색4 6 3 2 2 4" xfId="21564"/>
    <cellStyle name="40% - 강조색4 6 3 2 2 5" xfId="21565"/>
    <cellStyle name="40% - 강조색4 6 3 2 2 6" xfId="21566"/>
    <cellStyle name="40% - 강조색4 6 3 2 3" xfId="21567"/>
    <cellStyle name="40% - 강조색4 6 3 2 3 2" xfId="21568"/>
    <cellStyle name="40% - 강조색4 6 3 2 3 2 2" xfId="21569"/>
    <cellStyle name="40% - 강조색4 6 3 2 3 2 3" xfId="21570"/>
    <cellStyle name="40% - 강조색4 6 3 2 3 2 4" xfId="21571"/>
    <cellStyle name="40% - 강조색4 6 3 2 3 2 5" xfId="21572"/>
    <cellStyle name="40% - 강조색4 6 3 2 3 3" xfId="21573"/>
    <cellStyle name="40% - 강조색4 6 3 2 3 4" xfId="21574"/>
    <cellStyle name="40% - 강조색4 6 3 2 3 5" xfId="21575"/>
    <cellStyle name="40% - 강조색4 6 3 2 3 6" xfId="21576"/>
    <cellStyle name="40% - 강조색4 6 3 2 4" xfId="21577"/>
    <cellStyle name="40% - 강조색4 6 3 2 4 2" xfId="21578"/>
    <cellStyle name="40% - 강조색4 6 3 2 4 3" xfId="21579"/>
    <cellStyle name="40% - 강조색4 6 3 2 4 4" xfId="21580"/>
    <cellStyle name="40% - 강조색4 6 3 2 4 5" xfId="21581"/>
    <cellStyle name="40% - 강조색4 6 3 2 5" xfId="21582"/>
    <cellStyle name="40% - 강조색4 6 3 2 6" xfId="21583"/>
    <cellStyle name="40% - 강조색4 6 3 2 7" xfId="21584"/>
    <cellStyle name="40% - 강조색4 6 3 2 8" xfId="21585"/>
    <cellStyle name="40% - 강조색4 6 3 3" xfId="21586"/>
    <cellStyle name="40% - 강조색4 6 3 3 2" xfId="21587"/>
    <cellStyle name="40% - 강조색4 6 3 3 2 2" xfId="21588"/>
    <cellStyle name="40% - 강조색4 6 3 3 2 3" xfId="21589"/>
    <cellStyle name="40% - 강조색4 6 3 3 2 4" xfId="21590"/>
    <cellStyle name="40% - 강조색4 6 3 3 2 5" xfId="21591"/>
    <cellStyle name="40% - 강조색4 6 3 3 3" xfId="21592"/>
    <cellStyle name="40% - 강조색4 6 3 3 4" xfId="21593"/>
    <cellStyle name="40% - 강조색4 6 3 3 5" xfId="21594"/>
    <cellStyle name="40% - 강조색4 6 3 3 6" xfId="21595"/>
    <cellStyle name="40% - 강조색4 6 3 4" xfId="21596"/>
    <cellStyle name="40% - 강조색4 6 3 4 2" xfId="21597"/>
    <cellStyle name="40% - 강조색4 6 3 4 2 2" xfId="21598"/>
    <cellStyle name="40% - 강조색4 6 3 4 2 3" xfId="21599"/>
    <cellStyle name="40% - 강조색4 6 3 4 2 4" xfId="21600"/>
    <cellStyle name="40% - 강조색4 6 3 4 2 5" xfId="21601"/>
    <cellStyle name="40% - 강조색4 6 3 4 3" xfId="21602"/>
    <cellStyle name="40% - 강조색4 6 3 4 4" xfId="21603"/>
    <cellStyle name="40% - 강조색4 6 3 4 5" xfId="21604"/>
    <cellStyle name="40% - 강조색4 6 3 4 6" xfId="21605"/>
    <cellStyle name="40% - 강조색4 6 3 5" xfId="21606"/>
    <cellStyle name="40% - 강조색4 6 3 5 2" xfId="21607"/>
    <cellStyle name="40% - 강조색4 6 3 5 3" xfId="21608"/>
    <cellStyle name="40% - 강조색4 6 3 5 4" xfId="21609"/>
    <cellStyle name="40% - 강조색4 6 3 5 5" xfId="21610"/>
    <cellStyle name="40% - 강조색4 6 3 6" xfId="21611"/>
    <cellStyle name="40% - 강조색4 6 3 7" xfId="21612"/>
    <cellStyle name="40% - 강조색4 6 3 8" xfId="21613"/>
    <cellStyle name="40% - 강조색4 6 3 9" xfId="21614"/>
    <cellStyle name="40% - 강조색4 6 4" xfId="21615"/>
    <cellStyle name="40% - 강조색4 6 4 2" xfId="21616"/>
    <cellStyle name="40% - 강조색4 6 4 2 2" xfId="21617"/>
    <cellStyle name="40% - 강조색4 6 4 2 2 2" xfId="21618"/>
    <cellStyle name="40% - 강조색4 6 4 2 2 3" xfId="21619"/>
    <cellStyle name="40% - 강조색4 6 4 2 2 4" xfId="21620"/>
    <cellStyle name="40% - 강조색4 6 4 2 2 5" xfId="21621"/>
    <cellStyle name="40% - 강조색4 6 4 2 3" xfId="21622"/>
    <cellStyle name="40% - 강조색4 6 4 2 4" xfId="21623"/>
    <cellStyle name="40% - 강조색4 6 4 2 5" xfId="21624"/>
    <cellStyle name="40% - 강조색4 6 4 2 6" xfId="21625"/>
    <cellStyle name="40% - 강조색4 6 4 3" xfId="21626"/>
    <cellStyle name="40% - 강조색4 6 4 3 2" xfId="21627"/>
    <cellStyle name="40% - 강조색4 6 4 3 2 2" xfId="21628"/>
    <cellStyle name="40% - 강조색4 6 4 3 2 3" xfId="21629"/>
    <cellStyle name="40% - 강조색4 6 4 3 2 4" xfId="21630"/>
    <cellStyle name="40% - 강조색4 6 4 3 2 5" xfId="21631"/>
    <cellStyle name="40% - 강조색4 6 4 3 3" xfId="21632"/>
    <cellStyle name="40% - 강조색4 6 4 3 4" xfId="21633"/>
    <cellStyle name="40% - 강조색4 6 4 3 5" xfId="21634"/>
    <cellStyle name="40% - 강조색4 6 4 3 6" xfId="21635"/>
    <cellStyle name="40% - 강조색4 6 4 4" xfId="21636"/>
    <cellStyle name="40% - 강조색4 6 4 4 2" xfId="21637"/>
    <cellStyle name="40% - 강조색4 6 4 4 3" xfId="21638"/>
    <cellStyle name="40% - 강조색4 6 4 4 4" xfId="21639"/>
    <cellStyle name="40% - 강조색4 6 4 4 5" xfId="21640"/>
    <cellStyle name="40% - 강조색4 6 4 5" xfId="21641"/>
    <cellStyle name="40% - 강조색4 6 4 6" xfId="21642"/>
    <cellStyle name="40% - 강조색4 6 4 7" xfId="21643"/>
    <cellStyle name="40% - 강조색4 6 4 8" xfId="21644"/>
    <cellStyle name="40% - 강조색4 6 5" xfId="21645"/>
    <cellStyle name="40% - 강조색4 6 5 2" xfId="21646"/>
    <cellStyle name="40% - 강조색4 6 5 2 2" xfId="21647"/>
    <cellStyle name="40% - 강조색4 6 5 2 2 2" xfId="21648"/>
    <cellStyle name="40% - 강조색4 6 5 2 2 3" xfId="21649"/>
    <cellStyle name="40% - 강조색4 6 5 2 2 4" xfId="21650"/>
    <cellStyle name="40% - 강조색4 6 5 2 2 5" xfId="21651"/>
    <cellStyle name="40% - 강조색4 6 5 2 3" xfId="21652"/>
    <cellStyle name="40% - 강조색4 6 5 2 4" xfId="21653"/>
    <cellStyle name="40% - 강조색4 6 5 2 5" xfId="21654"/>
    <cellStyle name="40% - 강조색4 6 5 2 6" xfId="21655"/>
    <cellStyle name="40% - 강조색4 6 5 3" xfId="21656"/>
    <cellStyle name="40% - 강조색4 6 5 3 2" xfId="21657"/>
    <cellStyle name="40% - 강조색4 6 5 3 3" xfId="21658"/>
    <cellStyle name="40% - 강조색4 6 5 3 4" xfId="21659"/>
    <cellStyle name="40% - 강조색4 6 5 3 5" xfId="21660"/>
    <cellStyle name="40% - 강조색4 6 5 4" xfId="21661"/>
    <cellStyle name="40% - 강조색4 6 5 5" xfId="21662"/>
    <cellStyle name="40% - 강조색4 6 5 6" xfId="21663"/>
    <cellStyle name="40% - 강조색4 6 5 7" xfId="21664"/>
    <cellStyle name="40% - 강조색4 6 6" xfId="21665"/>
    <cellStyle name="40% - 강조색4 6 6 2" xfId="21666"/>
    <cellStyle name="40% - 강조색4 6 6 2 2" xfId="21667"/>
    <cellStyle name="40% - 강조색4 6 6 2 3" xfId="21668"/>
    <cellStyle name="40% - 강조색4 6 6 2 4" xfId="21669"/>
    <cellStyle name="40% - 강조색4 6 6 2 5" xfId="21670"/>
    <cellStyle name="40% - 강조색4 6 6 3" xfId="21671"/>
    <cellStyle name="40% - 강조색4 6 6 4" xfId="21672"/>
    <cellStyle name="40% - 강조색4 6 6 5" xfId="21673"/>
    <cellStyle name="40% - 강조색4 6 6 6" xfId="21674"/>
    <cellStyle name="40% - 강조색4 6 7" xfId="21675"/>
    <cellStyle name="40% - 강조색4 6 7 2" xfId="21676"/>
    <cellStyle name="40% - 강조색4 6 7 3" xfId="21677"/>
    <cellStyle name="40% - 강조색4 6 7 4" xfId="21678"/>
    <cellStyle name="40% - 강조색4 6 7 5" xfId="21679"/>
    <cellStyle name="40% - 강조색4 6 8" xfId="21680"/>
    <cellStyle name="40% - 강조색4 6 9" xfId="21681"/>
    <cellStyle name="40% - 강조색4 7" xfId="21682"/>
    <cellStyle name="40% - 강조색4 7 10" xfId="21683"/>
    <cellStyle name="40% - 강조색4 7 2" xfId="21684"/>
    <cellStyle name="40% - 강조색4 7 2 2" xfId="21685"/>
    <cellStyle name="40% - 강조색4 7 2 2 2" xfId="21686"/>
    <cellStyle name="40% - 강조색4 7 2 2 2 2" xfId="21687"/>
    <cellStyle name="40% - 강조색4 7 2 2 2 2 2" xfId="21688"/>
    <cellStyle name="40% - 강조색4 7 2 2 2 2 3" xfId="21689"/>
    <cellStyle name="40% - 강조색4 7 2 2 2 2 4" xfId="21690"/>
    <cellStyle name="40% - 강조색4 7 2 2 2 2 5" xfId="21691"/>
    <cellStyle name="40% - 강조색4 7 2 2 2 3" xfId="21692"/>
    <cellStyle name="40% - 강조색4 7 2 2 2 4" xfId="21693"/>
    <cellStyle name="40% - 강조색4 7 2 2 2 5" xfId="21694"/>
    <cellStyle name="40% - 강조색4 7 2 2 2 6" xfId="21695"/>
    <cellStyle name="40% - 강조색4 7 2 2 3" xfId="21696"/>
    <cellStyle name="40% - 강조색4 7 2 2 3 2" xfId="21697"/>
    <cellStyle name="40% - 강조색4 7 2 2 3 2 2" xfId="21698"/>
    <cellStyle name="40% - 강조색4 7 2 2 3 2 3" xfId="21699"/>
    <cellStyle name="40% - 강조색4 7 2 2 3 2 4" xfId="21700"/>
    <cellStyle name="40% - 강조색4 7 2 2 3 2 5" xfId="21701"/>
    <cellStyle name="40% - 강조색4 7 2 2 3 3" xfId="21702"/>
    <cellStyle name="40% - 강조색4 7 2 2 3 4" xfId="21703"/>
    <cellStyle name="40% - 강조색4 7 2 2 3 5" xfId="21704"/>
    <cellStyle name="40% - 강조색4 7 2 2 3 6" xfId="21705"/>
    <cellStyle name="40% - 강조색4 7 2 2 4" xfId="21706"/>
    <cellStyle name="40% - 강조색4 7 2 2 4 2" xfId="21707"/>
    <cellStyle name="40% - 강조색4 7 2 2 4 3" xfId="21708"/>
    <cellStyle name="40% - 강조색4 7 2 2 4 4" xfId="21709"/>
    <cellStyle name="40% - 강조색4 7 2 2 4 5" xfId="21710"/>
    <cellStyle name="40% - 강조색4 7 2 2 5" xfId="21711"/>
    <cellStyle name="40% - 강조색4 7 2 2 6" xfId="21712"/>
    <cellStyle name="40% - 강조색4 7 2 2 7" xfId="21713"/>
    <cellStyle name="40% - 강조색4 7 2 2 8" xfId="21714"/>
    <cellStyle name="40% - 강조색4 7 2 3" xfId="21715"/>
    <cellStyle name="40% - 강조색4 7 2 3 2" xfId="21716"/>
    <cellStyle name="40% - 강조색4 7 2 3 2 2" xfId="21717"/>
    <cellStyle name="40% - 강조색4 7 2 3 2 3" xfId="21718"/>
    <cellStyle name="40% - 강조색4 7 2 3 2 4" xfId="21719"/>
    <cellStyle name="40% - 강조색4 7 2 3 2 5" xfId="21720"/>
    <cellStyle name="40% - 강조색4 7 2 3 3" xfId="21721"/>
    <cellStyle name="40% - 강조색4 7 2 3 4" xfId="21722"/>
    <cellStyle name="40% - 강조색4 7 2 3 5" xfId="21723"/>
    <cellStyle name="40% - 강조색4 7 2 3 6" xfId="21724"/>
    <cellStyle name="40% - 강조색4 7 2 4" xfId="21725"/>
    <cellStyle name="40% - 강조색4 7 2 4 2" xfId="21726"/>
    <cellStyle name="40% - 강조색4 7 2 4 2 2" xfId="21727"/>
    <cellStyle name="40% - 강조색4 7 2 4 2 3" xfId="21728"/>
    <cellStyle name="40% - 강조색4 7 2 4 2 4" xfId="21729"/>
    <cellStyle name="40% - 강조색4 7 2 4 2 5" xfId="21730"/>
    <cellStyle name="40% - 강조색4 7 2 4 3" xfId="21731"/>
    <cellStyle name="40% - 강조색4 7 2 4 4" xfId="21732"/>
    <cellStyle name="40% - 강조색4 7 2 4 5" xfId="21733"/>
    <cellStyle name="40% - 강조색4 7 2 4 6" xfId="21734"/>
    <cellStyle name="40% - 강조색4 7 2 5" xfId="21735"/>
    <cellStyle name="40% - 강조색4 7 2 5 2" xfId="21736"/>
    <cellStyle name="40% - 강조색4 7 2 5 3" xfId="21737"/>
    <cellStyle name="40% - 강조색4 7 2 5 4" xfId="21738"/>
    <cellStyle name="40% - 강조색4 7 2 5 5" xfId="21739"/>
    <cellStyle name="40% - 강조색4 7 2 6" xfId="21740"/>
    <cellStyle name="40% - 강조색4 7 2 7" xfId="21741"/>
    <cellStyle name="40% - 강조색4 7 2 8" xfId="21742"/>
    <cellStyle name="40% - 강조색4 7 2 9" xfId="21743"/>
    <cellStyle name="40% - 강조색4 7 3" xfId="21744"/>
    <cellStyle name="40% - 강조색4 7 3 2" xfId="21745"/>
    <cellStyle name="40% - 강조색4 7 3 2 2" xfId="21746"/>
    <cellStyle name="40% - 강조색4 7 3 2 2 2" xfId="21747"/>
    <cellStyle name="40% - 강조색4 7 3 2 2 3" xfId="21748"/>
    <cellStyle name="40% - 강조색4 7 3 2 2 4" xfId="21749"/>
    <cellStyle name="40% - 강조색4 7 3 2 2 5" xfId="21750"/>
    <cellStyle name="40% - 강조색4 7 3 2 3" xfId="21751"/>
    <cellStyle name="40% - 강조색4 7 3 2 4" xfId="21752"/>
    <cellStyle name="40% - 강조색4 7 3 2 5" xfId="21753"/>
    <cellStyle name="40% - 강조색4 7 3 2 6" xfId="21754"/>
    <cellStyle name="40% - 강조색4 7 3 3" xfId="21755"/>
    <cellStyle name="40% - 강조색4 7 3 3 2" xfId="21756"/>
    <cellStyle name="40% - 강조색4 7 3 3 2 2" xfId="21757"/>
    <cellStyle name="40% - 강조색4 7 3 3 2 3" xfId="21758"/>
    <cellStyle name="40% - 강조색4 7 3 3 2 4" xfId="21759"/>
    <cellStyle name="40% - 강조색4 7 3 3 2 5" xfId="21760"/>
    <cellStyle name="40% - 강조색4 7 3 3 3" xfId="21761"/>
    <cellStyle name="40% - 강조색4 7 3 3 4" xfId="21762"/>
    <cellStyle name="40% - 강조색4 7 3 3 5" xfId="21763"/>
    <cellStyle name="40% - 강조색4 7 3 3 6" xfId="21764"/>
    <cellStyle name="40% - 강조색4 7 3 4" xfId="21765"/>
    <cellStyle name="40% - 강조색4 7 3 4 2" xfId="21766"/>
    <cellStyle name="40% - 강조색4 7 3 4 3" xfId="21767"/>
    <cellStyle name="40% - 강조색4 7 3 4 4" xfId="21768"/>
    <cellStyle name="40% - 강조색4 7 3 4 5" xfId="21769"/>
    <cellStyle name="40% - 강조색4 7 3 5" xfId="21770"/>
    <cellStyle name="40% - 강조색4 7 3 6" xfId="21771"/>
    <cellStyle name="40% - 강조색4 7 3 7" xfId="21772"/>
    <cellStyle name="40% - 강조색4 7 3 8" xfId="21773"/>
    <cellStyle name="40% - 강조색4 7 4" xfId="21774"/>
    <cellStyle name="40% - 강조색4 7 4 2" xfId="21775"/>
    <cellStyle name="40% - 강조색4 7 4 2 2" xfId="21776"/>
    <cellStyle name="40% - 강조색4 7 4 2 3" xfId="21777"/>
    <cellStyle name="40% - 강조색4 7 4 2 4" xfId="21778"/>
    <cellStyle name="40% - 강조색4 7 4 2 5" xfId="21779"/>
    <cellStyle name="40% - 강조색4 7 4 3" xfId="21780"/>
    <cellStyle name="40% - 강조색4 7 4 4" xfId="21781"/>
    <cellStyle name="40% - 강조색4 7 4 5" xfId="21782"/>
    <cellStyle name="40% - 강조색4 7 4 6" xfId="21783"/>
    <cellStyle name="40% - 강조색4 7 5" xfId="21784"/>
    <cellStyle name="40% - 강조색4 7 5 2" xfId="21785"/>
    <cellStyle name="40% - 강조색4 7 5 2 2" xfId="21786"/>
    <cellStyle name="40% - 강조색4 7 5 2 3" xfId="21787"/>
    <cellStyle name="40% - 강조색4 7 5 2 4" xfId="21788"/>
    <cellStyle name="40% - 강조색4 7 5 2 5" xfId="21789"/>
    <cellStyle name="40% - 강조색4 7 5 3" xfId="21790"/>
    <cellStyle name="40% - 강조색4 7 5 4" xfId="21791"/>
    <cellStyle name="40% - 강조색4 7 5 5" xfId="21792"/>
    <cellStyle name="40% - 강조색4 7 5 6" xfId="21793"/>
    <cellStyle name="40% - 강조색4 7 6" xfId="21794"/>
    <cellStyle name="40% - 강조색4 7 6 2" xfId="21795"/>
    <cellStyle name="40% - 강조색4 7 6 3" xfId="21796"/>
    <cellStyle name="40% - 강조색4 7 6 4" xfId="21797"/>
    <cellStyle name="40% - 강조색4 7 6 5" xfId="21798"/>
    <cellStyle name="40% - 강조색4 7 7" xfId="21799"/>
    <cellStyle name="40% - 강조색4 7 8" xfId="21800"/>
    <cellStyle name="40% - 강조색4 7 9" xfId="21801"/>
    <cellStyle name="40% - 강조색4 8" xfId="21802"/>
    <cellStyle name="40% - 강조색4 8 2" xfId="21803"/>
    <cellStyle name="40% - 강조색4 8 2 2" xfId="21804"/>
    <cellStyle name="40% - 강조색4 8 2 2 2" xfId="21805"/>
    <cellStyle name="40% - 강조색4 8 2 2 2 2" xfId="21806"/>
    <cellStyle name="40% - 강조색4 8 2 2 2 3" xfId="21807"/>
    <cellStyle name="40% - 강조색4 8 2 2 2 4" xfId="21808"/>
    <cellStyle name="40% - 강조색4 8 2 2 2 5" xfId="21809"/>
    <cellStyle name="40% - 강조색4 8 2 2 3" xfId="21810"/>
    <cellStyle name="40% - 강조색4 8 2 2 4" xfId="21811"/>
    <cellStyle name="40% - 강조색4 8 2 2 5" xfId="21812"/>
    <cellStyle name="40% - 강조색4 8 2 2 6" xfId="21813"/>
    <cellStyle name="40% - 강조색4 8 2 3" xfId="21814"/>
    <cellStyle name="40% - 강조색4 8 2 3 2" xfId="21815"/>
    <cellStyle name="40% - 강조색4 8 2 3 2 2" xfId="21816"/>
    <cellStyle name="40% - 강조색4 8 2 3 2 3" xfId="21817"/>
    <cellStyle name="40% - 강조색4 8 2 3 2 4" xfId="21818"/>
    <cellStyle name="40% - 강조색4 8 2 3 2 5" xfId="21819"/>
    <cellStyle name="40% - 강조색4 8 2 3 3" xfId="21820"/>
    <cellStyle name="40% - 강조색4 8 2 3 4" xfId="21821"/>
    <cellStyle name="40% - 강조색4 8 2 3 5" xfId="21822"/>
    <cellStyle name="40% - 강조색4 8 2 3 6" xfId="21823"/>
    <cellStyle name="40% - 강조색4 8 2 4" xfId="21824"/>
    <cellStyle name="40% - 강조색4 8 2 4 2" xfId="21825"/>
    <cellStyle name="40% - 강조색4 8 2 4 3" xfId="21826"/>
    <cellStyle name="40% - 강조색4 8 2 4 4" xfId="21827"/>
    <cellStyle name="40% - 강조색4 8 2 4 5" xfId="21828"/>
    <cellStyle name="40% - 강조색4 8 2 5" xfId="21829"/>
    <cellStyle name="40% - 강조색4 8 2 6" xfId="21830"/>
    <cellStyle name="40% - 강조색4 8 2 7" xfId="21831"/>
    <cellStyle name="40% - 강조색4 8 2 8" xfId="21832"/>
    <cellStyle name="40% - 강조색4 8 3" xfId="21833"/>
    <cellStyle name="40% - 강조색4 8 3 2" xfId="21834"/>
    <cellStyle name="40% - 강조색4 8 3 2 2" xfId="21835"/>
    <cellStyle name="40% - 강조색4 8 3 2 3" xfId="21836"/>
    <cellStyle name="40% - 강조색4 8 3 2 4" xfId="21837"/>
    <cellStyle name="40% - 강조색4 8 3 2 5" xfId="21838"/>
    <cellStyle name="40% - 강조색4 8 3 3" xfId="21839"/>
    <cellStyle name="40% - 강조색4 8 3 4" xfId="21840"/>
    <cellStyle name="40% - 강조색4 8 3 5" xfId="21841"/>
    <cellStyle name="40% - 강조색4 8 3 6" xfId="21842"/>
    <cellStyle name="40% - 강조색4 8 4" xfId="21843"/>
    <cellStyle name="40% - 강조색4 8 4 2" xfId="21844"/>
    <cellStyle name="40% - 강조색4 8 4 2 2" xfId="21845"/>
    <cellStyle name="40% - 강조색4 8 4 2 3" xfId="21846"/>
    <cellStyle name="40% - 강조색4 8 4 2 4" xfId="21847"/>
    <cellStyle name="40% - 강조색4 8 4 2 5" xfId="21848"/>
    <cellStyle name="40% - 강조색4 8 4 3" xfId="21849"/>
    <cellStyle name="40% - 강조색4 8 4 4" xfId="21850"/>
    <cellStyle name="40% - 강조색4 8 4 5" xfId="21851"/>
    <cellStyle name="40% - 강조색4 8 4 6" xfId="21852"/>
    <cellStyle name="40% - 강조색4 8 5" xfId="21853"/>
    <cellStyle name="40% - 강조색4 8 5 2" xfId="21854"/>
    <cellStyle name="40% - 강조색4 8 5 3" xfId="21855"/>
    <cellStyle name="40% - 강조색4 8 5 4" xfId="21856"/>
    <cellStyle name="40% - 강조색4 8 5 5" xfId="21857"/>
    <cellStyle name="40% - 강조색4 8 6" xfId="21858"/>
    <cellStyle name="40% - 강조색4 8 7" xfId="21859"/>
    <cellStyle name="40% - 강조색4 8 8" xfId="21860"/>
    <cellStyle name="40% - 강조색4 8 9" xfId="21861"/>
    <cellStyle name="40% - 강조색4 9" xfId="21862"/>
    <cellStyle name="40% - 강조색4 9 2" xfId="21863"/>
    <cellStyle name="40% - 강조색4 9 2 2" xfId="21864"/>
    <cellStyle name="40% - 강조색4 9 2 2 2" xfId="21865"/>
    <cellStyle name="40% - 강조색4 9 2 2 2 2" xfId="21866"/>
    <cellStyle name="40% - 강조색4 9 2 2 2 3" xfId="21867"/>
    <cellStyle name="40% - 강조색4 9 2 2 2 4" xfId="21868"/>
    <cellStyle name="40% - 강조색4 9 2 2 2 5" xfId="21869"/>
    <cellStyle name="40% - 강조색4 9 2 2 3" xfId="21870"/>
    <cellStyle name="40% - 강조색4 9 2 2 4" xfId="21871"/>
    <cellStyle name="40% - 강조색4 9 2 2 5" xfId="21872"/>
    <cellStyle name="40% - 강조색4 9 2 2 6" xfId="21873"/>
    <cellStyle name="40% - 강조색4 9 2 3" xfId="21874"/>
    <cellStyle name="40% - 강조색4 9 2 3 2" xfId="21875"/>
    <cellStyle name="40% - 강조색4 9 2 3 2 2" xfId="21876"/>
    <cellStyle name="40% - 강조색4 9 2 3 2 3" xfId="21877"/>
    <cellStyle name="40% - 강조색4 9 2 3 2 4" xfId="21878"/>
    <cellStyle name="40% - 강조색4 9 2 3 2 5" xfId="21879"/>
    <cellStyle name="40% - 강조색4 9 2 3 3" xfId="21880"/>
    <cellStyle name="40% - 강조색4 9 2 3 4" xfId="21881"/>
    <cellStyle name="40% - 강조색4 9 2 3 5" xfId="21882"/>
    <cellStyle name="40% - 강조색4 9 2 3 6" xfId="21883"/>
    <cellStyle name="40% - 강조색4 9 2 4" xfId="21884"/>
    <cellStyle name="40% - 강조색4 9 2 4 2" xfId="21885"/>
    <cellStyle name="40% - 강조색4 9 2 4 3" xfId="21886"/>
    <cellStyle name="40% - 강조색4 9 2 4 4" xfId="21887"/>
    <cellStyle name="40% - 강조색4 9 2 4 5" xfId="21888"/>
    <cellStyle name="40% - 강조색4 9 2 5" xfId="21889"/>
    <cellStyle name="40% - 강조색4 9 2 6" xfId="21890"/>
    <cellStyle name="40% - 강조색4 9 2 7" xfId="21891"/>
    <cellStyle name="40% - 강조색4 9 2 8" xfId="21892"/>
    <cellStyle name="40% - 강조색4 9 3" xfId="21893"/>
    <cellStyle name="40% - 강조색4 9 3 2" xfId="21894"/>
    <cellStyle name="40% - 강조색4 9 3 2 2" xfId="21895"/>
    <cellStyle name="40% - 강조색4 9 3 2 3" xfId="21896"/>
    <cellStyle name="40% - 강조색4 9 3 2 4" xfId="21897"/>
    <cellStyle name="40% - 강조색4 9 3 2 5" xfId="21898"/>
    <cellStyle name="40% - 강조색4 9 3 3" xfId="21899"/>
    <cellStyle name="40% - 강조색4 9 3 4" xfId="21900"/>
    <cellStyle name="40% - 강조색4 9 3 5" xfId="21901"/>
    <cellStyle name="40% - 강조색4 9 3 6" xfId="21902"/>
    <cellStyle name="40% - 강조색4 9 4" xfId="21903"/>
    <cellStyle name="40% - 강조색4 9 4 2" xfId="21904"/>
    <cellStyle name="40% - 강조색4 9 4 2 2" xfId="21905"/>
    <cellStyle name="40% - 강조색4 9 4 2 3" xfId="21906"/>
    <cellStyle name="40% - 강조색4 9 4 2 4" xfId="21907"/>
    <cellStyle name="40% - 강조색4 9 4 2 5" xfId="21908"/>
    <cellStyle name="40% - 강조색4 9 4 3" xfId="21909"/>
    <cellStyle name="40% - 강조색4 9 4 4" xfId="21910"/>
    <cellStyle name="40% - 강조색4 9 4 5" xfId="21911"/>
    <cellStyle name="40% - 강조색4 9 4 6" xfId="21912"/>
    <cellStyle name="40% - 강조색4 9 5" xfId="21913"/>
    <cellStyle name="40% - 강조색4 9 5 2" xfId="21914"/>
    <cellStyle name="40% - 강조색4 9 5 3" xfId="21915"/>
    <cellStyle name="40% - 강조색4 9 5 4" xfId="21916"/>
    <cellStyle name="40% - 강조색4 9 5 5" xfId="21917"/>
    <cellStyle name="40% - 강조색4 9 6" xfId="21918"/>
    <cellStyle name="40% - 강조색4 9 7" xfId="21919"/>
    <cellStyle name="40% - 강조색4 9 8" xfId="21920"/>
    <cellStyle name="40% - 강조색4 9 9" xfId="21921"/>
    <cellStyle name="40% - 강조색5 10" xfId="21922"/>
    <cellStyle name="40% - 강조색5 10 2" xfId="21923"/>
    <cellStyle name="40% - 강조색5 10 2 2" xfId="21924"/>
    <cellStyle name="40% - 강조색5 10 2 2 2" xfId="21925"/>
    <cellStyle name="40% - 강조색5 10 2 2 3" xfId="21926"/>
    <cellStyle name="40% - 강조색5 10 2 2 4" xfId="21927"/>
    <cellStyle name="40% - 강조색5 10 2 2 5" xfId="21928"/>
    <cellStyle name="40% - 강조색5 10 2 3" xfId="21929"/>
    <cellStyle name="40% - 강조색5 10 2 4" xfId="21930"/>
    <cellStyle name="40% - 강조색5 10 2 5" xfId="21931"/>
    <cellStyle name="40% - 강조색5 10 2 6" xfId="21932"/>
    <cellStyle name="40% - 강조색5 10 3" xfId="21933"/>
    <cellStyle name="40% - 강조색5 10 3 2" xfId="21934"/>
    <cellStyle name="40% - 강조색5 10 3 2 2" xfId="21935"/>
    <cellStyle name="40% - 강조색5 10 3 2 3" xfId="21936"/>
    <cellStyle name="40% - 강조색5 10 3 2 4" xfId="21937"/>
    <cellStyle name="40% - 강조색5 10 3 2 5" xfId="21938"/>
    <cellStyle name="40% - 강조색5 10 3 3" xfId="21939"/>
    <cellStyle name="40% - 강조색5 10 3 4" xfId="21940"/>
    <cellStyle name="40% - 강조색5 10 3 5" xfId="21941"/>
    <cellStyle name="40% - 강조색5 10 3 6" xfId="21942"/>
    <cellStyle name="40% - 강조색5 10 4" xfId="21943"/>
    <cellStyle name="40% - 강조색5 10 4 2" xfId="21944"/>
    <cellStyle name="40% - 강조색5 10 4 3" xfId="21945"/>
    <cellStyle name="40% - 강조색5 10 4 4" xfId="21946"/>
    <cellStyle name="40% - 강조색5 10 4 5" xfId="21947"/>
    <cellStyle name="40% - 강조색5 10 5" xfId="21948"/>
    <cellStyle name="40% - 강조색5 10 6" xfId="21949"/>
    <cellStyle name="40% - 강조색5 10 7" xfId="21950"/>
    <cellStyle name="40% - 강조색5 10 8" xfId="21951"/>
    <cellStyle name="40% - 강조색5 11" xfId="21952"/>
    <cellStyle name="40% - 강조색5 11 2" xfId="21953"/>
    <cellStyle name="40% - 강조색5 11 2 2" xfId="21954"/>
    <cellStyle name="40% - 강조색5 11 2 2 2" xfId="21955"/>
    <cellStyle name="40% - 강조색5 11 2 2 3" xfId="21956"/>
    <cellStyle name="40% - 강조색5 11 2 2 4" xfId="21957"/>
    <cellStyle name="40% - 강조색5 11 2 2 5" xfId="21958"/>
    <cellStyle name="40% - 강조색5 11 2 3" xfId="21959"/>
    <cellStyle name="40% - 강조색5 11 2 4" xfId="21960"/>
    <cellStyle name="40% - 강조색5 11 2 5" xfId="21961"/>
    <cellStyle name="40% - 강조색5 11 2 6" xfId="21962"/>
    <cellStyle name="40% - 강조색5 11 3" xfId="21963"/>
    <cellStyle name="40% - 강조색5 11 3 2" xfId="21964"/>
    <cellStyle name="40% - 강조색5 11 3 3" xfId="21965"/>
    <cellStyle name="40% - 강조색5 11 3 4" xfId="21966"/>
    <cellStyle name="40% - 강조색5 11 3 5" xfId="21967"/>
    <cellStyle name="40% - 강조색5 11 4" xfId="21968"/>
    <cellStyle name="40% - 강조색5 11 5" xfId="21969"/>
    <cellStyle name="40% - 강조색5 11 6" xfId="21970"/>
    <cellStyle name="40% - 강조색5 11 7" xfId="21971"/>
    <cellStyle name="40% - 강조색5 12" xfId="21972"/>
    <cellStyle name="40% - 강조색5 12 2" xfId="21973"/>
    <cellStyle name="40% - 강조색5 12 2 2" xfId="21974"/>
    <cellStyle name="40% - 강조색5 12 2 3" xfId="21975"/>
    <cellStyle name="40% - 강조색5 12 2 4" xfId="21976"/>
    <cellStyle name="40% - 강조색5 12 2 5" xfId="21977"/>
    <cellStyle name="40% - 강조색5 12 3" xfId="21978"/>
    <cellStyle name="40% - 강조색5 12 4" xfId="21979"/>
    <cellStyle name="40% - 강조색5 12 5" xfId="21980"/>
    <cellStyle name="40% - 강조색5 12 6" xfId="21981"/>
    <cellStyle name="40% - 강조색5 13" xfId="21982"/>
    <cellStyle name="40% - 강조색5 13 2" xfId="21983"/>
    <cellStyle name="40% - 강조색5 13 3" xfId="21984"/>
    <cellStyle name="40% - 강조색5 13 4" xfId="21985"/>
    <cellStyle name="40% - 강조색5 13 5" xfId="21986"/>
    <cellStyle name="40% - 강조색5 2" xfId="21987"/>
    <cellStyle name="40% - 강조색5 2 10" xfId="21988"/>
    <cellStyle name="40% - 강조색5 2 10 2" xfId="21989"/>
    <cellStyle name="40% - 강조색5 2 10 3" xfId="21990"/>
    <cellStyle name="40% - 강조색5 2 10 4" xfId="21991"/>
    <cellStyle name="40% - 강조색5 2 10 5" xfId="21992"/>
    <cellStyle name="40% - 강조색5 2 11" xfId="21993"/>
    <cellStyle name="40% - 강조색5 2 12" xfId="21994"/>
    <cellStyle name="40% - 강조색5 2 13" xfId="21995"/>
    <cellStyle name="40% - 강조색5 2 14" xfId="21996"/>
    <cellStyle name="40% - 강조색5 2 15" xfId="21997"/>
    <cellStyle name="40% - 강조색5 2 16" xfId="21998"/>
    <cellStyle name="40% - 강조색5 2 17" xfId="21999"/>
    <cellStyle name="40% - 강조색5 2 18" xfId="22000"/>
    <cellStyle name="40% - 강조색5 2 19" xfId="22001"/>
    <cellStyle name="40% - 강조색5 2 2" xfId="22002"/>
    <cellStyle name="40% - 강조색5 2 2 10" xfId="22003"/>
    <cellStyle name="40% - 강조색5 2 2 11" xfId="22004"/>
    <cellStyle name="40% - 강조색5 2 2 12" xfId="22005"/>
    <cellStyle name="40% - 강조색5 2 2 2" xfId="22006"/>
    <cellStyle name="40% - 강조색5 2 2 3" xfId="22007"/>
    <cellStyle name="40% - 강조색5 2 2 3 10" xfId="22008"/>
    <cellStyle name="40% - 강조색5 2 2 3 2" xfId="22009"/>
    <cellStyle name="40% - 강조색5 2 2 3 2 2" xfId="22010"/>
    <cellStyle name="40% - 강조색5 2 2 3 2 2 2" xfId="22011"/>
    <cellStyle name="40% - 강조색5 2 2 3 2 2 2 2" xfId="22012"/>
    <cellStyle name="40% - 강조색5 2 2 3 2 2 2 2 2" xfId="22013"/>
    <cellStyle name="40% - 강조색5 2 2 3 2 2 2 2 3" xfId="22014"/>
    <cellStyle name="40% - 강조색5 2 2 3 2 2 2 2 4" xfId="22015"/>
    <cellStyle name="40% - 강조색5 2 2 3 2 2 2 2 5" xfId="22016"/>
    <cellStyle name="40% - 강조색5 2 2 3 2 2 2 3" xfId="22017"/>
    <cellStyle name="40% - 강조색5 2 2 3 2 2 2 4" xfId="22018"/>
    <cellStyle name="40% - 강조색5 2 2 3 2 2 2 5" xfId="22019"/>
    <cellStyle name="40% - 강조색5 2 2 3 2 2 2 6" xfId="22020"/>
    <cellStyle name="40% - 강조색5 2 2 3 2 2 3" xfId="22021"/>
    <cellStyle name="40% - 강조색5 2 2 3 2 2 3 2" xfId="22022"/>
    <cellStyle name="40% - 강조색5 2 2 3 2 2 3 2 2" xfId="22023"/>
    <cellStyle name="40% - 강조색5 2 2 3 2 2 3 2 3" xfId="22024"/>
    <cellStyle name="40% - 강조색5 2 2 3 2 2 3 2 4" xfId="22025"/>
    <cellStyle name="40% - 강조색5 2 2 3 2 2 3 2 5" xfId="22026"/>
    <cellStyle name="40% - 강조색5 2 2 3 2 2 3 3" xfId="22027"/>
    <cellStyle name="40% - 강조색5 2 2 3 2 2 3 4" xfId="22028"/>
    <cellStyle name="40% - 강조색5 2 2 3 2 2 3 5" xfId="22029"/>
    <cellStyle name="40% - 강조색5 2 2 3 2 2 3 6" xfId="22030"/>
    <cellStyle name="40% - 강조색5 2 2 3 2 2 4" xfId="22031"/>
    <cellStyle name="40% - 강조색5 2 2 3 2 2 4 2" xfId="22032"/>
    <cellStyle name="40% - 강조색5 2 2 3 2 2 4 3" xfId="22033"/>
    <cellStyle name="40% - 강조색5 2 2 3 2 2 4 4" xfId="22034"/>
    <cellStyle name="40% - 강조색5 2 2 3 2 2 4 5" xfId="22035"/>
    <cellStyle name="40% - 강조색5 2 2 3 2 2 5" xfId="22036"/>
    <cellStyle name="40% - 강조색5 2 2 3 2 2 6" xfId="22037"/>
    <cellStyle name="40% - 강조색5 2 2 3 2 2 7" xfId="22038"/>
    <cellStyle name="40% - 강조색5 2 2 3 2 2 8" xfId="22039"/>
    <cellStyle name="40% - 강조색5 2 2 3 2 3" xfId="22040"/>
    <cellStyle name="40% - 강조색5 2 2 3 2 3 2" xfId="22041"/>
    <cellStyle name="40% - 강조색5 2 2 3 2 3 2 2" xfId="22042"/>
    <cellStyle name="40% - 강조색5 2 2 3 2 3 2 3" xfId="22043"/>
    <cellStyle name="40% - 강조색5 2 2 3 2 3 2 4" xfId="22044"/>
    <cellStyle name="40% - 강조색5 2 2 3 2 3 2 5" xfId="22045"/>
    <cellStyle name="40% - 강조색5 2 2 3 2 3 3" xfId="22046"/>
    <cellStyle name="40% - 강조색5 2 2 3 2 3 4" xfId="22047"/>
    <cellStyle name="40% - 강조색5 2 2 3 2 3 5" xfId="22048"/>
    <cellStyle name="40% - 강조색5 2 2 3 2 3 6" xfId="22049"/>
    <cellStyle name="40% - 강조색5 2 2 3 2 4" xfId="22050"/>
    <cellStyle name="40% - 강조색5 2 2 3 2 4 2" xfId="22051"/>
    <cellStyle name="40% - 강조색5 2 2 3 2 4 2 2" xfId="22052"/>
    <cellStyle name="40% - 강조색5 2 2 3 2 4 2 3" xfId="22053"/>
    <cellStyle name="40% - 강조색5 2 2 3 2 4 2 4" xfId="22054"/>
    <cellStyle name="40% - 강조색5 2 2 3 2 4 2 5" xfId="22055"/>
    <cellStyle name="40% - 강조색5 2 2 3 2 4 3" xfId="22056"/>
    <cellStyle name="40% - 강조색5 2 2 3 2 4 4" xfId="22057"/>
    <cellStyle name="40% - 강조색5 2 2 3 2 4 5" xfId="22058"/>
    <cellStyle name="40% - 강조색5 2 2 3 2 4 6" xfId="22059"/>
    <cellStyle name="40% - 강조색5 2 2 3 2 5" xfId="22060"/>
    <cellStyle name="40% - 강조색5 2 2 3 2 5 2" xfId="22061"/>
    <cellStyle name="40% - 강조색5 2 2 3 2 5 3" xfId="22062"/>
    <cellStyle name="40% - 강조색5 2 2 3 2 5 4" xfId="22063"/>
    <cellStyle name="40% - 강조색5 2 2 3 2 5 5" xfId="22064"/>
    <cellStyle name="40% - 강조색5 2 2 3 2 6" xfId="22065"/>
    <cellStyle name="40% - 강조색5 2 2 3 2 7" xfId="22066"/>
    <cellStyle name="40% - 강조색5 2 2 3 2 8" xfId="22067"/>
    <cellStyle name="40% - 강조색5 2 2 3 2 9" xfId="22068"/>
    <cellStyle name="40% - 강조색5 2 2 3 3" xfId="22069"/>
    <cellStyle name="40% - 강조색5 2 2 3 3 2" xfId="22070"/>
    <cellStyle name="40% - 강조색5 2 2 3 3 2 2" xfId="22071"/>
    <cellStyle name="40% - 강조색5 2 2 3 3 2 2 2" xfId="22072"/>
    <cellStyle name="40% - 강조색5 2 2 3 3 2 2 3" xfId="22073"/>
    <cellStyle name="40% - 강조색5 2 2 3 3 2 2 4" xfId="22074"/>
    <cellStyle name="40% - 강조색5 2 2 3 3 2 2 5" xfId="22075"/>
    <cellStyle name="40% - 강조색5 2 2 3 3 2 3" xfId="22076"/>
    <cellStyle name="40% - 강조색5 2 2 3 3 2 4" xfId="22077"/>
    <cellStyle name="40% - 강조색5 2 2 3 3 2 5" xfId="22078"/>
    <cellStyle name="40% - 강조색5 2 2 3 3 2 6" xfId="22079"/>
    <cellStyle name="40% - 강조색5 2 2 3 3 3" xfId="22080"/>
    <cellStyle name="40% - 강조색5 2 2 3 3 3 2" xfId="22081"/>
    <cellStyle name="40% - 강조색5 2 2 3 3 3 2 2" xfId="22082"/>
    <cellStyle name="40% - 강조색5 2 2 3 3 3 2 3" xfId="22083"/>
    <cellStyle name="40% - 강조색5 2 2 3 3 3 2 4" xfId="22084"/>
    <cellStyle name="40% - 강조색5 2 2 3 3 3 2 5" xfId="22085"/>
    <cellStyle name="40% - 강조색5 2 2 3 3 3 3" xfId="22086"/>
    <cellStyle name="40% - 강조색5 2 2 3 3 3 4" xfId="22087"/>
    <cellStyle name="40% - 강조색5 2 2 3 3 3 5" xfId="22088"/>
    <cellStyle name="40% - 강조색5 2 2 3 3 3 6" xfId="22089"/>
    <cellStyle name="40% - 강조색5 2 2 3 3 4" xfId="22090"/>
    <cellStyle name="40% - 강조색5 2 2 3 3 4 2" xfId="22091"/>
    <cellStyle name="40% - 강조색5 2 2 3 3 4 3" xfId="22092"/>
    <cellStyle name="40% - 강조색5 2 2 3 3 4 4" xfId="22093"/>
    <cellStyle name="40% - 강조색5 2 2 3 3 4 5" xfId="22094"/>
    <cellStyle name="40% - 강조색5 2 2 3 3 5" xfId="22095"/>
    <cellStyle name="40% - 강조색5 2 2 3 3 6" xfId="22096"/>
    <cellStyle name="40% - 강조색5 2 2 3 3 7" xfId="22097"/>
    <cellStyle name="40% - 강조색5 2 2 3 3 8" xfId="22098"/>
    <cellStyle name="40% - 강조색5 2 2 3 4" xfId="22099"/>
    <cellStyle name="40% - 강조색5 2 2 3 4 2" xfId="22100"/>
    <cellStyle name="40% - 강조색5 2 2 3 4 2 2" xfId="22101"/>
    <cellStyle name="40% - 강조색5 2 2 3 4 2 2 2" xfId="22102"/>
    <cellStyle name="40% - 강조색5 2 2 3 4 2 2 3" xfId="22103"/>
    <cellStyle name="40% - 강조색5 2 2 3 4 2 2 4" xfId="22104"/>
    <cellStyle name="40% - 강조색5 2 2 3 4 2 2 5" xfId="22105"/>
    <cellStyle name="40% - 강조색5 2 2 3 4 2 3" xfId="22106"/>
    <cellStyle name="40% - 강조색5 2 2 3 4 2 4" xfId="22107"/>
    <cellStyle name="40% - 강조색5 2 2 3 4 2 5" xfId="22108"/>
    <cellStyle name="40% - 강조색5 2 2 3 4 2 6" xfId="22109"/>
    <cellStyle name="40% - 강조색5 2 2 3 4 3" xfId="22110"/>
    <cellStyle name="40% - 강조색5 2 2 3 4 3 2" xfId="22111"/>
    <cellStyle name="40% - 강조색5 2 2 3 4 3 3" xfId="22112"/>
    <cellStyle name="40% - 강조색5 2 2 3 4 3 4" xfId="22113"/>
    <cellStyle name="40% - 강조색5 2 2 3 4 3 5" xfId="22114"/>
    <cellStyle name="40% - 강조색5 2 2 3 4 4" xfId="22115"/>
    <cellStyle name="40% - 강조색5 2 2 3 4 5" xfId="22116"/>
    <cellStyle name="40% - 강조색5 2 2 3 4 6" xfId="22117"/>
    <cellStyle name="40% - 강조색5 2 2 3 4 7" xfId="22118"/>
    <cellStyle name="40% - 강조색5 2 2 3 5" xfId="22119"/>
    <cellStyle name="40% - 강조색5 2 2 3 5 2" xfId="22120"/>
    <cellStyle name="40% - 강조색5 2 2 3 5 2 2" xfId="22121"/>
    <cellStyle name="40% - 강조색5 2 2 3 5 2 3" xfId="22122"/>
    <cellStyle name="40% - 강조색5 2 2 3 5 2 4" xfId="22123"/>
    <cellStyle name="40% - 강조색5 2 2 3 5 2 5" xfId="22124"/>
    <cellStyle name="40% - 강조색5 2 2 3 5 3" xfId="22125"/>
    <cellStyle name="40% - 강조색5 2 2 3 5 4" xfId="22126"/>
    <cellStyle name="40% - 강조색5 2 2 3 5 5" xfId="22127"/>
    <cellStyle name="40% - 강조색5 2 2 3 5 6" xfId="22128"/>
    <cellStyle name="40% - 강조색5 2 2 3 6" xfId="22129"/>
    <cellStyle name="40% - 강조색5 2 2 3 6 2" xfId="22130"/>
    <cellStyle name="40% - 강조색5 2 2 3 6 3" xfId="22131"/>
    <cellStyle name="40% - 강조색5 2 2 3 6 4" xfId="22132"/>
    <cellStyle name="40% - 강조색5 2 2 3 6 5" xfId="22133"/>
    <cellStyle name="40% - 강조색5 2 2 3 7" xfId="22134"/>
    <cellStyle name="40% - 강조색5 2 2 3 8" xfId="22135"/>
    <cellStyle name="40% - 강조색5 2 2 3 9" xfId="22136"/>
    <cellStyle name="40% - 강조색5 2 2 4" xfId="22137"/>
    <cellStyle name="40% - 강조색5 2 2 4 2" xfId="22138"/>
    <cellStyle name="40% - 강조색5 2 2 4 2 2" xfId="22139"/>
    <cellStyle name="40% - 강조색5 2 2 4 2 2 2" xfId="22140"/>
    <cellStyle name="40% - 강조색5 2 2 4 2 2 2 2" xfId="22141"/>
    <cellStyle name="40% - 강조색5 2 2 4 2 2 2 3" xfId="22142"/>
    <cellStyle name="40% - 강조색5 2 2 4 2 2 2 4" xfId="22143"/>
    <cellStyle name="40% - 강조색5 2 2 4 2 2 2 5" xfId="22144"/>
    <cellStyle name="40% - 강조색5 2 2 4 2 2 3" xfId="22145"/>
    <cellStyle name="40% - 강조색5 2 2 4 2 2 4" xfId="22146"/>
    <cellStyle name="40% - 강조색5 2 2 4 2 2 5" xfId="22147"/>
    <cellStyle name="40% - 강조색5 2 2 4 2 2 6" xfId="22148"/>
    <cellStyle name="40% - 강조색5 2 2 4 2 3" xfId="22149"/>
    <cellStyle name="40% - 강조색5 2 2 4 2 3 2" xfId="22150"/>
    <cellStyle name="40% - 강조색5 2 2 4 2 3 2 2" xfId="22151"/>
    <cellStyle name="40% - 강조색5 2 2 4 2 3 2 3" xfId="22152"/>
    <cellStyle name="40% - 강조색5 2 2 4 2 3 2 4" xfId="22153"/>
    <cellStyle name="40% - 강조색5 2 2 4 2 3 2 5" xfId="22154"/>
    <cellStyle name="40% - 강조색5 2 2 4 2 3 3" xfId="22155"/>
    <cellStyle name="40% - 강조색5 2 2 4 2 3 4" xfId="22156"/>
    <cellStyle name="40% - 강조색5 2 2 4 2 3 5" xfId="22157"/>
    <cellStyle name="40% - 강조색5 2 2 4 2 3 6" xfId="22158"/>
    <cellStyle name="40% - 강조색5 2 2 4 2 4" xfId="22159"/>
    <cellStyle name="40% - 강조색5 2 2 4 2 4 2" xfId="22160"/>
    <cellStyle name="40% - 강조색5 2 2 4 2 4 3" xfId="22161"/>
    <cellStyle name="40% - 강조색5 2 2 4 2 4 4" xfId="22162"/>
    <cellStyle name="40% - 강조색5 2 2 4 2 4 5" xfId="22163"/>
    <cellStyle name="40% - 강조색5 2 2 4 2 5" xfId="22164"/>
    <cellStyle name="40% - 강조색5 2 2 4 2 6" xfId="22165"/>
    <cellStyle name="40% - 강조색5 2 2 4 2 7" xfId="22166"/>
    <cellStyle name="40% - 강조색5 2 2 4 2 8" xfId="22167"/>
    <cellStyle name="40% - 강조색5 2 2 4 3" xfId="22168"/>
    <cellStyle name="40% - 강조색5 2 2 4 3 2" xfId="22169"/>
    <cellStyle name="40% - 강조색5 2 2 4 3 2 2" xfId="22170"/>
    <cellStyle name="40% - 강조색5 2 2 4 3 2 3" xfId="22171"/>
    <cellStyle name="40% - 강조색5 2 2 4 3 2 4" xfId="22172"/>
    <cellStyle name="40% - 강조색5 2 2 4 3 2 5" xfId="22173"/>
    <cellStyle name="40% - 강조색5 2 2 4 3 3" xfId="22174"/>
    <cellStyle name="40% - 강조색5 2 2 4 3 4" xfId="22175"/>
    <cellStyle name="40% - 강조색5 2 2 4 3 5" xfId="22176"/>
    <cellStyle name="40% - 강조색5 2 2 4 3 6" xfId="22177"/>
    <cellStyle name="40% - 강조색5 2 2 4 4" xfId="22178"/>
    <cellStyle name="40% - 강조색5 2 2 4 4 2" xfId="22179"/>
    <cellStyle name="40% - 강조색5 2 2 4 4 2 2" xfId="22180"/>
    <cellStyle name="40% - 강조색5 2 2 4 4 2 3" xfId="22181"/>
    <cellStyle name="40% - 강조색5 2 2 4 4 2 4" xfId="22182"/>
    <cellStyle name="40% - 강조색5 2 2 4 4 2 5" xfId="22183"/>
    <cellStyle name="40% - 강조색5 2 2 4 4 3" xfId="22184"/>
    <cellStyle name="40% - 강조색5 2 2 4 4 4" xfId="22185"/>
    <cellStyle name="40% - 강조색5 2 2 4 4 5" xfId="22186"/>
    <cellStyle name="40% - 강조색5 2 2 4 4 6" xfId="22187"/>
    <cellStyle name="40% - 강조색5 2 2 4 5" xfId="22188"/>
    <cellStyle name="40% - 강조색5 2 2 4 5 2" xfId="22189"/>
    <cellStyle name="40% - 강조색5 2 2 4 5 3" xfId="22190"/>
    <cellStyle name="40% - 강조색5 2 2 4 5 4" xfId="22191"/>
    <cellStyle name="40% - 강조색5 2 2 4 5 5" xfId="22192"/>
    <cellStyle name="40% - 강조색5 2 2 4 6" xfId="22193"/>
    <cellStyle name="40% - 강조색5 2 2 4 7" xfId="22194"/>
    <cellStyle name="40% - 강조색5 2 2 4 8" xfId="22195"/>
    <cellStyle name="40% - 강조색5 2 2 4 9" xfId="22196"/>
    <cellStyle name="40% - 강조색5 2 2 5" xfId="22197"/>
    <cellStyle name="40% - 강조색5 2 2 5 2" xfId="22198"/>
    <cellStyle name="40% - 강조색5 2 2 5 2 2" xfId="22199"/>
    <cellStyle name="40% - 강조색5 2 2 5 2 2 2" xfId="22200"/>
    <cellStyle name="40% - 강조색5 2 2 5 2 2 3" xfId="22201"/>
    <cellStyle name="40% - 강조색5 2 2 5 2 2 4" xfId="22202"/>
    <cellStyle name="40% - 강조색5 2 2 5 2 2 5" xfId="22203"/>
    <cellStyle name="40% - 강조색5 2 2 5 2 3" xfId="22204"/>
    <cellStyle name="40% - 강조색5 2 2 5 2 4" xfId="22205"/>
    <cellStyle name="40% - 강조색5 2 2 5 2 5" xfId="22206"/>
    <cellStyle name="40% - 강조색5 2 2 5 2 6" xfId="22207"/>
    <cellStyle name="40% - 강조색5 2 2 5 3" xfId="22208"/>
    <cellStyle name="40% - 강조색5 2 2 5 3 2" xfId="22209"/>
    <cellStyle name="40% - 강조색5 2 2 5 3 2 2" xfId="22210"/>
    <cellStyle name="40% - 강조색5 2 2 5 3 2 3" xfId="22211"/>
    <cellStyle name="40% - 강조색5 2 2 5 3 2 4" xfId="22212"/>
    <cellStyle name="40% - 강조색5 2 2 5 3 2 5" xfId="22213"/>
    <cellStyle name="40% - 강조색5 2 2 5 3 3" xfId="22214"/>
    <cellStyle name="40% - 강조색5 2 2 5 3 4" xfId="22215"/>
    <cellStyle name="40% - 강조색5 2 2 5 3 5" xfId="22216"/>
    <cellStyle name="40% - 강조색5 2 2 5 3 6" xfId="22217"/>
    <cellStyle name="40% - 강조색5 2 2 5 4" xfId="22218"/>
    <cellStyle name="40% - 강조색5 2 2 5 4 2" xfId="22219"/>
    <cellStyle name="40% - 강조색5 2 2 5 4 3" xfId="22220"/>
    <cellStyle name="40% - 강조색5 2 2 5 4 4" xfId="22221"/>
    <cellStyle name="40% - 강조색5 2 2 5 4 5" xfId="22222"/>
    <cellStyle name="40% - 강조색5 2 2 5 5" xfId="22223"/>
    <cellStyle name="40% - 강조색5 2 2 5 6" xfId="22224"/>
    <cellStyle name="40% - 강조색5 2 2 5 7" xfId="22225"/>
    <cellStyle name="40% - 강조색5 2 2 5 8" xfId="22226"/>
    <cellStyle name="40% - 강조색5 2 2 6" xfId="22227"/>
    <cellStyle name="40% - 강조색5 2 2 6 2" xfId="22228"/>
    <cellStyle name="40% - 강조색5 2 2 6 2 2" xfId="22229"/>
    <cellStyle name="40% - 강조색5 2 2 6 2 2 2" xfId="22230"/>
    <cellStyle name="40% - 강조색5 2 2 6 2 2 3" xfId="22231"/>
    <cellStyle name="40% - 강조색5 2 2 6 2 2 4" xfId="22232"/>
    <cellStyle name="40% - 강조색5 2 2 6 2 2 5" xfId="22233"/>
    <cellStyle name="40% - 강조색5 2 2 6 2 3" xfId="22234"/>
    <cellStyle name="40% - 강조색5 2 2 6 2 4" xfId="22235"/>
    <cellStyle name="40% - 강조색5 2 2 6 2 5" xfId="22236"/>
    <cellStyle name="40% - 강조색5 2 2 6 2 6" xfId="22237"/>
    <cellStyle name="40% - 강조색5 2 2 6 3" xfId="22238"/>
    <cellStyle name="40% - 강조색5 2 2 6 3 2" xfId="22239"/>
    <cellStyle name="40% - 강조색5 2 2 6 3 3" xfId="22240"/>
    <cellStyle name="40% - 강조색5 2 2 6 3 4" xfId="22241"/>
    <cellStyle name="40% - 강조색5 2 2 6 3 5" xfId="22242"/>
    <cellStyle name="40% - 강조색5 2 2 6 4" xfId="22243"/>
    <cellStyle name="40% - 강조색5 2 2 6 5" xfId="22244"/>
    <cellStyle name="40% - 강조색5 2 2 6 6" xfId="22245"/>
    <cellStyle name="40% - 강조색5 2 2 6 7" xfId="22246"/>
    <cellStyle name="40% - 강조색5 2 2 7" xfId="22247"/>
    <cellStyle name="40% - 강조색5 2 2 7 2" xfId="22248"/>
    <cellStyle name="40% - 강조색5 2 2 7 2 2" xfId="22249"/>
    <cellStyle name="40% - 강조색5 2 2 7 2 3" xfId="22250"/>
    <cellStyle name="40% - 강조색5 2 2 7 2 4" xfId="22251"/>
    <cellStyle name="40% - 강조색5 2 2 7 2 5" xfId="22252"/>
    <cellStyle name="40% - 강조색5 2 2 7 3" xfId="22253"/>
    <cellStyle name="40% - 강조색5 2 2 7 4" xfId="22254"/>
    <cellStyle name="40% - 강조색5 2 2 7 5" xfId="22255"/>
    <cellStyle name="40% - 강조색5 2 2 7 6" xfId="22256"/>
    <cellStyle name="40% - 강조색5 2 2 8" xfId="22257"/>
    <cellStyle name="40% - 강조색5 2 2 8 2" xfId="22258"/>
    <cellStyle name="40% - 강조색5 2 2 8 3" xfId="22259"/>
    <cellStyle name="40% - 강조색5 2 2 8 4" xfId="22260"/>
    <cellStyle name="40% - 강조색5 2 2 8 5" xfId="22261"/>
    <cellStyle name="40% - 강조색5 2 2 9" xfId="22262"/>
    <cellStyle name="40% - 강조색5 2 20" xfId="22263"/>
    <cellStyle name="40% - 강조색5 2 21" xfId="22264"/>
    <cellStyle name="40% - 강조색5 2 22" xfId="22265"/>
    <cellStyle name="40% - 강조색5 2 23" xfId="22266"/>
    <cellStyle name="40% - 강조색5 2 24" xfId="22267"/>
    <cellStyle name="40% - 강조색5 2 25" xfId="22268"/>
    <cellStyle name="40% - 강조색5 2 26" xfId="22269"/>
    <cellStyle name="40% - 강조색5 2 27" xfId="22270"/>
    <cellStyle name="40% - 강조색5 2 28" xfId="22271"/>
    <cellStyle name="40% - 강조색5 2 29" xfId="22272"/>
    <cellStyle name="40% - 강조색5 2 3" xfId="22273"/>
    <cellStyle name="40% - 강조색5 2 3 10" xfId="22274"/>
    <cellStyle name="40% - 강조색5 2 3 11" xfId="22275"/>
    <cellStyle name="40% - 강조색5 2 3 12" xfId="22276"/>
    <cellStyle name="40% - 강조색5 2 3 2" xfId="22277"/>
    <cellStyle name="40% - 강조색5 2 3 2 10" xfId="22278"/>
    <cellStyle name="40% - 강조색5 2 3 2 11" xfId="22279"/>
    <cellStyle name="40% - 강조색5 2 3 2 2" xfId="22280"/>
    <cellStyle name="40% - 강조색5 2 3 2 2 10" xfId="22281"/>
    <cellStyle name="40% - 강조색5 2 3 2 2 2" xfId="22282"/>
    <cellStyle name="40% - 강조색5 2 3 2 2 2 2" xfId="22283"/>
    <cellStyle name="40% - 강조색5 2 3 2 2 2 2 2" xfId="22284"/>
    <cellStyle name="40% - 강조색5 2 3 2 2 2 2 2 2" xfId="22285"/>
    <cellStyle name="40% - 강조색5 2 3 2 2 2 2 2 2 2" xfId="22286"/>
    <cellStyle name="40% - 강조색5 2 3 2 2 2 2 2 2 3" xfId="22287"/>
    <cellStyle name="40% - 강조색5 2 3 2 2 2 2 2 2 4" xfId="22288"/>
    <cellStyle name="40% - 강조색5 2 3 2 2 2 2 2 2 5" xfId="22289"/>
    <cellStyle name="40% - 강조색5 2 3 2 2 2 2 2 3" xfId="22290"/>
    <cellStyle name="40% - 강조색5 2 3 2 2 2 2 2 4" xfId="22291"/>
    <cellStyle name="40% - 강조색5 2 3 2 2 2 2 2 5" xfId="22292"/>
    <cellStyle name="40% - 강조색5 2 3 2 2 2 2 2 6" xfId="22293"/>
    <cellStyle name="40% - 강조색5 2 3 2 2 2 2 3" xfId="22294"/>
    <cellStyle name="40% - 강조색5 2 3 2 2 2 2 3 2" xfId="22295"/>
    <cellStyle name="40% - 강조색5 2 3 2 2 2 2 3 2 2" xfId="22296"/>
    <cellStyle name="40% - 강조색5 2 3 2 2 2 2 3 2 3" xfId="22297"/>
    <cellStyle name="40% - 강조색5 2 3 2 2 2 2 3 2 4" xfId="22298"/>
    <cellStyle name="40% - 강조색5 2 3 2 2 2 2 3 2 5" xfId="22299"/>
    <cellStyle name="40% - 강조색5 2 3 2 2 2 2 3 3" xfId="22300"/>
    <cellStyle name="40% - 강조색5 2 3 2 2 2 2 3 4" xfId="22301"/>
    <cellStyle name="40% - 강조색5 2 3 2 2 2 2 3 5" xfId="22302"/>
    <cellStyle name="40% - 강조색5 2 3 2 2 2 2 3 6" xfId="22303"/>
    <cellStyle name="40% - 강조색5 2 3 2 2 2 2 4" xfId="22304"/>
    <cellStyle name="40% - 강조색5 2 3 2 2 2 2 4 2" xfId="22305"/>
    <cellStyle name="40% - 강조색5 2 3 2 2 2 2 4 3" xfId="22306"/>
    <cellStyle name="40% - 강조색5 2 3 2 2 2 2 4 4" xfId="22307"/>
    <cellStyle name="40% - 강조색5 2 3 2 2 2 2 4 5" xfId="22308"/>
    <cellStyle name="40% - 강조색5 2 3 2 2 2 2 5" xfId="22309"/>
    <cellStyle name="40% - 강조색5 2 3 2 2 2 2 6" xfId="22310"/>
    <cellStyle name="40% - 강조색5 2 3 2 2 2 2 7" xfId="22311"/>
    <cellStyle name="40% - 강조색5 2 3 2 2 2 2 8" xfId="22312"/>
    <cellStyle name="40% - 강조색5 2 3 2 2 2 3" xfId="22313"/>
    <cellStyle name="40% - 강조색5 2 3 2 2 2 3 2" xfId="22314"/>
    <cellStyle name="40% - 강조색5 2 3 2 2 2 3 2 2" xfId="22315"/>
    <cellStyle name="40% - 강조색5 2 3 2 2 2 3 2 3" xfId="22316"/>
    <cellStyle name="40% - 강조색5 2 3 2 2 2 3 2 4" xfId="22317"/>
    <cellStyle name="40% - 강조색5 2 3 2 2 2 3 2 5" xfId="22318"/>
    <cellStyle name="40% - 강조색5 2 3 2 2 2 3 3" xfId="22319"/>
    <cellStyle name="40% - 강조색5 2 3 2 2 2 3 4" xfId="22320"/>
    <cellStyle name="40% - 강조색5 2 3 2 2 2 3 5" xfId="22321"/>
    <cellStyle name="40% - 강조색5 2 3 2 2 2 3 6" xfId="22322"/>
    <cellStyle name="40% - 강조색5 2 3 2 2 2 4" xfId="22323"/>
    <cellStyle name="40% - 강조색5 2 3 2 2 2 4 2" xfId="22324"/>
    <cellStyle name="40% - 강조색5 2 3 2 2 2 4 2 2" xfId="22325"/>
    <cellStyle name="40% - 강조색5 2 3 2 2 2 4 2 3" xfId="22326"/>
    <cellStyle name="40% - 강조색5 2 3 2 2 2 4 2 4" xfId="22327"/>
    <cellStyle name="40% - 강조색5 2 3 2 2 2 4 2 5" xfId="22328"/>
    <cellStyle name="40% - 강조색5 2 3 2 2 2 4 3" xfId="22329"/>
    <cellStyle name="40% - 강조색5 2 3 2 2 2 4 4" xfId="22330"/>
    <cellStyle name="40% - 강조색5 2 3 2 2 2 4 5" xfId="22331"/>
    <cellStyle name="40% - 강조색5 2 3 2 2 2 4 6" xfId="22332"/>
    <cellStyle name="40% - 강조색5 2 3 2 2 2 5" xfId="22333"/>
    <cellStyle name="40% - 강조색5 2 3 2 2 2 5 2" xfId="22334"/>
    <cellStyle name="40% - 강조색5 2 3 2 2 2 5 3" xfId="22335"/>
    <cellStyle name="40% - 강조색5 2 3 2 2 2 5 4" xfId="22336"/>
    <cellStyle name="40% - 강조색5 2 3 2 2 2 5 5" xfId="22337"/>
    <cellStyle name="40% - 강조색5 2 3 2 2 2 6" xfId="22338"/>
    <cellStyle name="40% - 강조색5 2 3 2 2 2 7" xfId="22339"/>
    <cellStyle name="40% - 강조색5 2 3 2 2 2 8" xfId="22340"/>
    <cellStyle name="40% - 강조색5 2 3 2 2 2 9" xfId="22341"/>
    <cellStyle name="40% - 강조색5 2 3 2 2 3" xfId="22342"/>
    <cellStyle name="40% - 강조색5 2 3 2 2 3 2" xfId="22343"/>
    <cellStyle name="40% - 강조색5 2 3 2 2 3 2 2" xfId="22344"/>
    <cellStyle name="40% - 강조색5 2 3 2 2 3 2 2 2" xfId="22345"/>
    <cellStyle name="40% - 강조색5 2 3 2 2 3 2 2 3" xfId="22346"/>
    <cellStyle name="40% - 강조색5 2 3 2 2 3 2 2 4" xfId="22347"/>
    <cellStyle name="40% - 강조색5 2 3 2 2 3 2 2 5" xfId="22348"/>
    <cellStyle name="40% - 강조색5 2 3 2 2 3 2 3" xfId="22349"/>
    <cellStyle name="40% - 강조색5 2 3 2 2 3 2 4" xfId="22350"/>
    <cellStyle name="40% - 강조색5 2 3 2 2 3 2 5" xfId="22351"/>
    <cellStyle name="40% - 강조색5 2 3 2 2 3 2 6" xfId="22352"/>
    <cellStyle name="40% - 강조색5 2 3 2 2 3 3" xfId="22353"/>
    <cellStyle name="40% - 강조색5 2 3 2 2 3 3 2" xfId="22354"/>
    <cellStyle name="40% - 강조색5 2 3 2 2 3 3 2 2" xfId="22355"/>
    <cellStyle name="40% - 강조색5 2 3 2 2 3 3 2 3" xfId="22356"/>
    <cellStyle name="40% - 강조색5 2 3 2 2 3 3 2 4" xfId="22357"/>
    <cellStyle name="40% - 강조색5 2 3 2 2 3 3 2 5" xfId="22358"/>
    <cellStyle name="40% - 강조색5 2 3 2 2 3 3 3" xfId="22359"/>
    <cellStyle name="40% - 강조색5 2 3 2 2 3 3 4" xfId="22360"/>
    <cellStyle name="40% - 강조색5 2 3 2 2 3 3 5" xfId="22361"/>
    <cellStyle name="40% - 강조색5 2 3 2 2 3 3 6" xfId="22362"/>
    <cellStyle name="40% - 강조색5 2 3 2 2 3 4" xfId="22363"/>
    <cellStyle name="40% - 강조색5 2 3 2 2 3 4 2" xfId="22364"/>
    <cellStyle name="40% - 강조색5 2 3 2 2 3 4 3" xfId="22365"/>
    <cellStyle name="40% - 강조색5 2 3 2 2 3 4 4" xfId="22366"/>
    <cellStyle name="40% - 강조색5 2 3 2 2 3 4 5" xfId="22367"/>
    <cellStyle name="40% - 강조색5 2 3 2 2 3 5" xfId="22368"/>
    <cellStyle name="40% - 강조색5 2 3 2 2 3 6" xfId="22369"/>
    <cellStyle name="40% - 강조색5 2 3 2 2 3 7" xfId="22370"/>
    <cellStyle name="40% - 강조색5 2 3 2 2 3 8" xfId="22371"/>
    <cellStyle name="40% - 강조색5 2 3 2 2 4" xfId="22372"/>
    <cellStyle name="40% - 강조색5 2 3 2 2 4 2" xfId="22373"/>
    <cellStyle name="40% - 강조색5 2 3 2 2 4 2 2" xfId="22374"/>
    <cellStyle name="40% - 강조색5 2 3 2 2 4 2 3" xfId="22375"/>
    <cellStyle name="40% - 강조색5 2 3 2 2 4 2 4" xfId="22376"/>
    <cellStyle name="40% - 강조색5 2 3 2 2 4 2 5" xfId="22377"/>
    <cellStyle name="40% - 강조색5 2 3 2 2 4 3" xfId="22378"/>
    <cellStyle name="40% - 강조색5 2 3 2 2 4 4" xfId="22379"/>
    <cellStyle name="40% - 강조색5 2 3 2 2 4 5" xfId="22380"/>
    <cellStyle name="40% - 강조색5 2 3 2 2 4 6" xfId="22381"/>
    <cellStyle name="40% - 강조색5 2 3 2 2 5" xfId="22382"/>
    <cellStyle name="40% - 강조색5 2 3 2 2 5 2" xfId="22383"/>
    <cellStyle name="40% - 강조색5 2 3 2 2 5 2 2" xfId="22384"/>
    <cellStyle name="40% - 강조색5 2 3 2 2 5 2 3" xfId="22385"/>
    <cellStyle name="40% - 강조색5 2 3 2 2 5 2 4" xfId="22386"/>
    <cellStyle name="40% - 강조색5 2 3 2 2 5 2 5" xfId="22387"/>
    <cellStyle name="40% - 강조색5 2 3 2 2 5 3" xfId="22388"/>
    <cellStyle name="40% - 강조색5 2 3 2 2 5 4" xfId="22389"/>
    <cellStyle name="40% - 강조색5 2 3 2 2 5 5" xfId="22390"/>
    <cellStyle name="40% - 강조색5 2 3 2 2 5 6" xfId="22391"/>
    <cellStyle name="40% - 강조색5 2 3 2 2 6" xfId="22392"/>
    <cellStyle name="40% - 강조색5 2 3 2 2 6 2" xfId="22393"/>
    <cellStyle name="40% - 강조색5 2 3 2 2 6 3" xfId="22394"/>
    <cellStyle name="40% - 강조색5 2 3 2 2 6 4" xfId="22395"/>
    <cellStyle name="40% - 강조색5 2 3 2 2 6 5" xfId="22396"/>
    <cellStyle name="40% - 강조색5 2 3 2 2 7" xfId="22397"/>
    <cellStyle name="40% - 강조색5 2 3 2 2 8" xfId="22398"/>
    <cellStyle name="40% - 강조색5 2 3 2 2 9" xfId="22399"/>
    <cellStyle name="40% - 강조색5 2 3 2 3" xfId="22400"/>
    <cellStyle name="40% - 강조색5 2 3 2 3 2" xfId="22401"/>
    <cellStyle name="40% - 강조색5 2 3 2 3 2 2" xfId="22402"/>
    <cellStyle name="40% - 강조색5 2 3 2 3 2 2 2" xfId="22403"/>
    <cellStyle name="40% - 강조색5 2 3 2 3 2 2 2 2" xfId="22404"/>
    <cellStyle name="40% - 강조색5 2 3 2 3 2 2 2 3" xfId="22405"/>
    <cellStyle name="40% - 강조색5 2 3 2 3 2 2 2 4" xfId="22406"/>
    <cellStyle name="40% - 강조색5 2 3 2 3 2 2 2 5" xfId="22407"/>
    <cellStyle name="40% - 강조색5 2 3 2 3 2 2 3" xfId="22408"/>
    <cellStyle name="40% - 강조색5 2 3 2 3 2 2 4" xfId="22409"/>
    <cellStyle name="40% - 강조색5 2 3 2 3 2 2 5" xfId="22410"/>
    <cellStyle name="40% - 강조색5 2 3 2 3 2 2 6" xfId="22411"/>
    <cellStyle name="40% - 강조색5 2 3 2 3 2 3" xfId="22412"/>
    <cellStyle name="40% - 강조색5 2 3 2 3 2 3 2" xfId="22413"/>
    <cellStyle name="40% - 강조색5 2 3 2 3 2 3 2 2" xfId="22414"/>
    <cellStyle name="40% - 강조색5 2 3 2 3 2 3 2 3" xfId="22415"/>
    <cellStyle name="40% - 강조색5 2 3 2 3 2 3 2 4" xfId="22416"/>
    <cellStyle name="40% - 강조색5 2 3 2 3 2 3 2 5" xfId="22417"/>
    <cellStyle name="40% - 강조색5 2 3 2 3 2 3 3" xfId="22418"/>
    <cellStyle name="40% - 강조색5 2 3 2 3 2 3 4" xfId="22419"/>
    <cellStyle name="40% - 강조색5 2 3 2 3 2 3 5" xfId="22420"/>
    <cellStyle name="40% - 강조색5 2 3 2 3 2 3 6" xfId="22421"/>
    <cellStyle name="40% - 강조색5 2 3 2 3 2 4" xfId="22422"/>
    <cellStyle name="40% - 강조색5 2 3 2 3 2 4 2" xfId="22423"/>
    <cellStyle name="40% - 강조색5 2 3 2 3 2 4 3" xfId="22424"/>
    <cellStyle name="40% - 강조색5 2 3 2 3 2 4 4" xfId="22425"/>
    <cellStyle name="40% - 강조색5 2 3 2 3 2 4 5" xfId="22426"/>
    <cellStyle name="40% - 강조색5 2 3 2 3 2 5" xfId="22427"/>
    <cellStyle name="40% - 강조색5 2 3 2 3 2 6" xfId="22428"/>
    <cellStyle name="40% - 강조색5 2 3 2 3 2 7" xfId="22429"/>
    <cellStyle name="40% - 강조색5 2 3 2 3 2 8" xfId="22430"/>
    <cellStyle name="40% - 강조색5 2 3 2 3 3" xfId="22431"/>
    <cellStyle name="40% - 강조색5 2 3 2 3 3 2" xfId="22432"/>
    <cellStyle name="40% - 강조색5 2 3 2 3 3 2 2" xfId="22433"/>
    <cellStyle name="40% - 강조색5 2 3 2 3 3 2 3" xfId="22434"/>
    <cellStyle name="40% - 강조색5 2 3 2 3 3 2 4" xfId="22435"/>
    <cellStyle name="40% - 강조색5 2 3 2 3 3 2 5" xfId="22436"/>
    <cellStyle name="40% - 강조색5 2 3 2 3 3 3" xfId="22437"/>
    <cellStyle name="40% - 강조색5 2 3 2 3 3 4" xfId="22438"/>
    <cellStyle name="40% - 강조색5 2 3 2 3 3 5" xfId="22439"/>
    <cellStyle name="40% - 강조색5 2 3 2 3 3 6" xfId="22440"/>
    <cellStyle name="40% - 강조색5 2 3 2 3 4" xfId="22441"/>
    <cellStyle name="40% - 강조색5 2 3 2 3 4 2" xfId="22442"/>
    <cellStyle name="40% - 강조색5 2 3 2 3 4 2 2" xfId="22443"/>
    <cellStyle name="40% - 강조색5 2 3 2 3 4 2 3" xfId="22444"/>
    <cellStyle name="40% - 강조색5 2 3 2 3 4 2 4" xfId="22445"/>
    <cellStyle name="40% - 강조색5 2 3 2 3 4 2 5" xfId="22446"/>
    <cellStyle name="40% - 강조색5 2 3 2 3 4 3" xfId="22447"/>
    <cellStyle name="40% - 강조색5 2 3 2 3 4 4" xfId="22448"/>
    <cellStyle name="40% - 강조색5 2 3 2 3 4 5" xfId="22449"/>
    <cellStyle name="40% - 강조색5 2 3 2 3 4 6" xfId="22450"/>
    <cellStyle name="40% - 강조색5 2 3 2 3 5" xfId="22451"/>
    <cellStyle name="40% - 강조색5 2 3 2 3 5 2" xfId="22452"/>
    <cellStyle name="40% - 강조색5 2 3 2 3 5 3" xfId="22453"/>
    <cellStyle name="40% - 강조색5 2 3 2 3 5 4" xfId="22454"/>
    <cellStyle name="40% - 강조색5 2 3 2 3 5 5" xfId="22455"/>
    <cellStyle name="40% - 강조색5 2 3 2 3 6" xfId="22456"/>
    <cellStyle name="40% - 강조색5 2 3 2 3 7" xfId="22457"/>
    <cellStyle name="40% - 강조색5 2 3 2 3 8" xfId="22458"/>
    <cellStyle name="40% - 강조색5 2 3 2 3 9" xfId="22459"/>
    <cellStyle name="40% - 강조색5 2 3 2 4" xfId="22460"/>
    <cellStyle name="40% - 강조색5 2 3 2 4 2" xfId="22461"/>
    <cellStyle name="40% - 강조색5 2 3 2 4 2 2" xfId="22462"/>
    <cellStyle name="40% - 강조색5 2 3 2 4 2 2 2" xfId="22463"/>
    <cellStyle name="40% - 강조색5 2 3 2 4 2 2 3" xfId="22464"/>
    <cellStyle name="40% - 강조색5 2 3 2 4 2 2 4" xfId="22465"/>
    <cellStyle name="40% - 강조색5 2 3 2 4 2 2 5" xfId="22466"/>
    <cellStyle name="40% - 강조색5 2 3 2 4 2 3" xfId="22467"/>
    <cellStyle name="40% - 강조색5 2 3 2 4 2 4" xfId="22468"/>
    <cellStyle name="40% - 강조색5 2 3 2 4 2 5" xfId="22469"/>
    <cellStyle name="40% - 강조색5 2 3 2 4 2 6" xfId="22470"/>
    <cellStyle name="40% - 강조색5 2 3 2 4 3" xfId="22471"/>
    <cellStyle name="40% - 강조색5 2 3 2 4 3 2" xfId="22472"/>
    <cellStyle name="40% - 강조색5 2 3 2 4 3 2 2" xfId="22473"/>
    <cellStyle name="40% - 강조색5 2 3 2 4 3 2 3" xfId="22474"/>
    <cellStyle name="40% - 강조색5 2 3 2 4 3 2 4" xfId="22475"/>
    <cellStyle name="40% - 강조색5 2 3 2 4 3 2 5" xfId="22476"/>
    <cellStyle name="40% - 강조색5 2 3 2 4 3 3" xfId="22477"/>
    <cellStyle name="40% - 강조색5 2 3 2 4 3 4" xfId="22478"/>
    <cellStyle name="40% - 강조색5 2 3 2 4 3 5" xfId="22479"/>
    <cellStyle name="40% - 강조색5 2 3 2 4 3 6" xfId="22480"/>
    <cellStyle name="40% - 강조색5 2 3 2 4 4" xfId="22481"/>
    <cellStyle name="40% - 강조색5 2 3 2 4 4 2" xfId="22482"/>
    <cellStyle name="40% - 강조색5 2 3 2 4 4 3" xfId="22483"/>
    <cellStyle name="40% - 강조색5 2 3 2 4 4 4" xfId="22484"/>
    <cellStyle name="40% - 강조색5 2 3 2 4 4 5" xfId="22485"/>
    <cellStyle name="40% - 강조색5 2 3 2 4 5" xfId="22486"/>
    <cellStyle name="40% - 강조색5 2 3 2 4 6" xfId="22487"/>
    <cellStyle name="40% - 강조색5 2 3 2 4 7" xfId="22488"/>
    <cellStyle name="40% - 강조색5 2 3 2 4 8" xfId="22489"/>
    <cellStyle name="40% - 강조색5 2 3 2 5" xfId="22490"/>
    <cellStyle name="40% - 강조색5 2 3 2 5 2" xfId="22491"/>
    <cellStyle name="40% - 강조색5 2 3 2 5 2 2" xfId="22492"/>
    <cellStyle name="40% - 강조색5 2 3 2 5 2 2 2" xfId="22493"/>
    <cellStyle name="40% - 강조색5 2 3 2 5 2 2 3" xfId="22494"/>
    <cellStyle name="40% - 강조색5 2 3 2 5 2 2 4" xfId="22495"/>
    <cellStyle name="40% - 강조색5 2 3 2 5 2 2 5" xfId="22496"/>
    <cellStyle name="40% - 강조색5 2 3 2 5 2 3" xfId="22497"/>
    <cellStyle name="40% - 강조색5 2 3 2 5 2 4" xfId="22498"/>
    <cellStyle name="40% - 강조색5 2 3 2 5 2 5" xfId="22499"/>
    <cellStyle name="40% - 강조색5 2 3 2 5 2 6" xfId="22500"/>
    <cellStyle name="40% - 강조색5 2 3 2 5 3" xfId="22501"/>
    <cellStyle name="40% - 강조색5 2 3 2 5 3 2" xfId="22502"/>
    <cellStyle name="40% - 강조색5 2 3 2 5 3 3" xfId="22503"/>
    <cellStyle name="40% - 강조색5 2 3 2 5 3 4" xfId="22504"/>
    <cellStyle name="40% - 강조색5 2 3 2 5 3 5" xfId="22505"/>
    <cellStyle name="40% - 강조색5 2 3 2 5 4" xfId="22506"/>
    <cellStyle name="40% - 강조색5 2 3 2 5 5" xfId="22507"/>
    <cellStyle name="40% - 강조색5 2 3 2 5 6" xfId="22508"/>
    <cellStyle name="40% - 강조색5 2 3 2 5 7" xfId="22509"/>
    <cellStyle name="40% - 강조색5 2 3 2 6" xfId="22510"/>
    <cellStyle name="40% - 강조색5 2 3 2 6 2" xfId="22511"/>
    <cellStyle name="40% - 강조색5 2 3 2 6 2 2" xfId="22512"/>
    <cellStyle name="40% - 강조색5 2 3 2 6 2 3" xfId="22513"/>
    <cellStyle name="40% - 강조색5 2 3 2 6 2 4" xfId="22514"/>
    <cellStyle name="40% - 강조색5 2 3 2 6 2 5" xfId="22515"/>
    <cellStyle name="40% - 강조색5 2 3 2 6 3" xfId="22516"/>
    <cellStyle name="40% - 강조색5 2 3 2 6 4" xfId="22517"/>
    <cellStyle name="40% - 강조색5 2 3 2 6 5" xfId="22518"/>
    <cellStyle name="40% - 강조색5 2 3 2 6 6" xfId="22519"/>
    <cellStyle name="40% - 강조색5 2 3 2 7" xfId="22520"/>
    <cellStyle name="40% - 강조색5 2 3 2 7 2" xfId="22521"/>
    <cellStyle name="40% - 강조색5 2 3 2 7 3" xfId="22522"/>
    <cellStyle name="40% - 강조색5 2 3 2 7 4" xfId="22523"/>
    <cellStyle name="40% - 강조색5 2 3 2 7 5" xfId="22524"/>
    <cellStyle name="40% - 강조색5 2 3 2 8" xfId="22525"/>
    <cellStyle name="40% - 강조색5 2 3 2 9" xfId="22526"/>
    <cellStyle name="40% - 강조색5 2 3 3" xfId="22527"/>
    <cellStyle name="40% - 강조색5 2 3 3 10" xfId="22528"/>
    <cellStyle name="40% - 강조색5 2 3 3 2" xfId="22529"/>
    <cellStyle name="40% - 강조색5 2 3 3 2 2" xfId="22530"/>
    <cellStyle name="40% - 강조색5 2 3 3 2 2 2" xfId="22531"/>
    <cellStyle name="40% - 강조색5 2 3 3 2 2 2 2" xfId="22532"/>
    <cellStyle name="40% - 강조색5 2 3 3 2 2 2 2 2" xfId="22533"/>
    <cellStyle name="40% - 강조색5 2 3 3 2 2 2 2 3" xfId="22534"/>
    <cellStyle name="40% - 강조색5 2 3 3 2 2 2 2 4" xfId="22535"/>
    <cellStyle name="40% - 강조색5 2 3 3 2 2 2 2 5" xfId="22536"/>
    <cellStyle name="40% - 강조색5 2 3 3 2 2 2 3" xfId="22537"/>
    <cellStyle name="40% - 강조색5 2 3 3 2 2 2 4" xfId="22538"/>
    <cellStyle name="40% - 강조색5 2 3 3 2 2 2 5" xfId="22539"/>
    <cellStyle name="40% - 강조색5 2 3 3 2 2 2 6" xfId="22540"/>
    <cellStyle name="40% - 강조색5 2 3 3 2 2 3" xfId="22541"/>
    <cellStyle name="40% - 강조색5 2 3 3 2 2 3 2" xfId="22542"/>
    <cellStyle name="40% - 강조색5 2 3 3 2 2 3 2 2" xfId="22543"/>
    <cellStyle name="40% - 강조색5 2 3 3 2 2 3 2 3" xfId="22544"/>
    <cellStyle name="40% - 강조색5 2 3 3 2 2 3 2 4" xfId="22545"/>
    <cellStyle name="40% - 강조색5 2 3 3 2 2 3 2 5" xfId="22546"/>
    <cellStyle name="40% - 강조색5 2 3 3 2 2 3 3" xfId="22547"/>
    <cellStyle name="40% - 강조색5 2 3 3 2 2 3 4" xfId="22548"/>
    <cellStyle name="40% - 강조색5 2 3 3 2 2 3 5" xfId="22549"/>
    <cellStyle name="40% - 강조색5 2 3 3 2 2 3 6" xfId="22550"/>
    <cellStyle name="40% - 강조색5 2 3 3 2 2 4" xfId="22551"/>
    <cellStyle name="40% - 강조색5 2 3 3 2 2 4 2" xfId="22552"/>
    <cellStyle name="40% - 강조색5 2 3 3 2 2 4 3" xfId="22553"/>
    <cellStyle name="40% - 강조색5 2 3 3 2 2 4 4" xfId="22554"/>
    <cellStyle name="40% - 강조색5 2 3 3 2 2 4 5" xfId="22555"/>
    <cellStyle name="40% - 강조색5 2 3 3 2 2 5" xfId="22556"/>
    <cellStyle name="40% - 강조색5 2 3 3 2 2 6" xfId="22557"/>
    <cellStyle name="40% - 강조색5 2 3 3 2 2 7" xfId="22558"/>
    <cellStyle name="40% - 강조색5 2 3 3 2 2 8" xfId="22559"/>
    <cellStyle name="40% - 강조색5 2 3 3 2 3" xfId="22560"/>
    <cellStyle name="40% - 강조색5 2 3 3 2 3 2" xfId="22561"/>
    <cellStyle name="40% - 강조색5 2 3 3 2 3 2 2" xfId="22562"/>
    <cellStyle name="40% - 강조색5 2 3 3 2 3 2 3" xfId="22563"/>
    <cellStyle name="40% - 강조색5 2 3 3 2 3 2 4" xfId="22564"/>
    <cellStyle name="40% - 강조색5 2 3 3 2 3 2 5" xfId="22565"/>
    <cellStyle name="40% - 강조색5 2 3 3 2 3 3" xfId="22566"/>
    <cellStyle name="40% - 강조색5 2 3 3 2 3 4" xfId="22567"/>
    <cellStyle name="40% - 강조색5 2 3 3 2 3 5" xfId="22568"/>
    <cellStyle name="40% - 강조색5 2 3 3 2 3 6" xfId="22569"/>
    <cellStyle name="40% - 강조색5 2 3 3 2 4" xfId="22570"/>
    <cellStyle name="40% - 강조색5 2 3 3 2 4 2" xfId="22571"/>
    <cellStyle name="40% - 강조색5 2 3 3 2 4 2 2" xfId="22572"/>
    <cellStyle name="40% - 강조색5 2 3 3 2 4 2 3" xfId="22573"/>
    <cellStyle name="40% - 강조색5 2 3 3 2 4 2 4" xfId="22574"/>
    <cellStyle name="40% - 강조색5 2 3 3 2 4 2 5" xfId="22575"/>
    <cellStyle name="40% - 강조색5 2 3 3 2 4 3" xfId="22576"/>
    <cellStyle name="40% - 강조색5 2 3 3 2 4 4" xfId="22577"/>
    <cellStyle name="40% - 강조색5 2 3 3 2 4 5" xfId="22578"/>
    <cellStyle name="40% - 강조색5 2 3 3 2 4 6" xfId="22579"/>
    <cellStyle name="40% - 강조색5 2 3 3 2 5" xfId="22580"/>
    <cellStyle name="40% - 강조색5 2 3 3 2 5 2" xfId="22581"/>
    <cellStyle name="40% - 강조색5 2 3 3 2 5 3" xfId="22582"/>
    <cellStyle name="40% - 강조색5 2 3 3 2 5 4" xfId="22583"/>
    <cellStyle name="40% - 강조색5 2 3 3 2 5 5" xfId="22584"/>
    <cellStyle name="40% - 강조색5 2 3 3 2 6" xfId="22585"/>
    <cellStyle name="40% - 강조색5 2 3 3 2 7" xfId="22586"/>
    <cellStyle name="40% - 강조색5 2 3 3 2 8" xfId="22587"/>
    <cellStyle name="40% - 강조색5 2 3 3 2 9" xfId="22588"/>
    <cellStyle name="40% - 강조색5 2 3 3 3" xfId="22589"/>
    <cellStyle name="40% - 강조색5 2 3 3 3 2" xfId="22590"/>
    <cellStyle name="40% - 강조색5 2 3 3 3 2 2" xfId="22591"/>
    <cellStyle name="40% - 강조색5 2 3 3 3 2 2 2" xfId="22592"/>
    <cellStyle name="40% - 강조색5 2 3 3 3 2 2 3" xfId="22593"/>
    <cellStyle name="40% - 강조색5 2 3 3 3 2 2 4" xfId="22594"/>
    <cellStyle name="40% - 강조색5 2 3 3 3 2 2 5" xfId="22595"/>
    <cellStyle name="40% - 강조색5 2 3 3 3 2 3" xfId="22596"/>
    <cellStyle name="40% - 강조색5 2 3 3 3 2 4" xfId="22597"/>
    <cellStyle name="40% - 강조색5 2 3 3 3 2 5" xfId="22598"/>
    <cellStyle name="40% - 강조색5 2 3 3 3 2 6" xfId="22599"/>
    <cellStyle name="40% - 강조색5 2 3 3 3 3" xfId="22600"/>
    <cellStyle name="40% - 강조색5 2 3 3 3 3 2" xfId="22601"/>
    <cellStyle name="40% - 강조색5 2 3 3 3 3 2 2" xfId="22602"/>
    <cellStyle name="40% - 강조색5 2 3 3 3 3 2 3" xfId="22603"/>
    <cellStyle name="40% - 강조색5 2 3 3 3 3 2 4" xfId="22604"/>
    <cellStyle name="40% - 강조색5 2 3 3 3 3 2 5" xfId="22605"/>
    <cellStyle name="40% - 강조색5 2 3 3 3 3 3" xfId="22606"/>
    <cellStyle name="40% - 강조색5 2 3 3 3 3 4" xfId="22607"/>
    <cellStyle name="40% - 강조색5 2 3 3 3 3 5" xfId="22608"/>
    <cellStyle name="40% - 강조색5 2 3 3 3 3 6" xfId="22609"/>
    <cellStyle name="40% - 강조색5 2 3 3 3 4" xfId="22610"/>
    <cellStyle name="40% - 강조색5 2 3 3 3 4 2" xfId="22611"/>
    <cellStyle name="40% - 강조색5 2 3 3 3 4 3" xfId="22612"/>
    <cellStyle name="40% - 강조색5 2 3 3 3 4 4" xfId="22613"/>
    <cellStyle name="40% - 강조색5 2 3 3 3 4 5" xfId="22614"/>
    <cellStyle name="40% - 강조색5 2 3 3 3 5" xfId="22615"/>
    <cellStyle name="40% - 강조색5 2 3 3 3 6" xfId="22616"/>
    <cellStyle name="40% - 강조색5 2 3 3 3 7" xfId="22617"/>
    <cellStyle name="40% - 강조색5 2 3 3 3 8" xfId="22618"/>
    <cellStyle name="40% - 강조색5 2 3 3 4" xfId="22619"/>
    <cellStyle name="40% - 강조색5 2 3 3 4 2" xfId="22620"/>
    <cellStyle name="40% - 강조색5 2 3 3 4 2 2" xfId="22621"/>
    <cellStyle name="40% - 강조색5 2 3 3 4 2 3" xfId="22622"/>
    <cellStyle name="40% - 강조색5 2 3 3 4 2 4" xfId="22623"/>
    <cellStyle name="40% - 강조색5 2 3 3 4 2 5" xfId="22624"/>
    <cellStyle name="40% - 강조색5 2 3 3 4 3" xfId="22625"/>
    <cellStyle name="40% - 강조색5 2 3 3 4 4" xfId="22626"/>
    <cellStyle name="40% - 강조색5 2 3 3 4 5" xfId="22627"/>
    <cellStyle name="40% - 강조색5 2 3 3 4 6" xfId="22628"/>
    <cellStyle name="40% - 강조색5 2 3 3 5" xfId="22629"/>
    <cellStyle name="40% - 강조색5 2 3 3 5 2" xfId="22630"/>
    <cellStyle name="40% - 강조색5 2 3 3 5 2 2" xfId="22631"/>
    <cellStyle name="40% - 강조색5 2 3 3 5 2 3" xfId="22632"/>
    <cellStyle name="40% - 강조색5 2 3 3 5 2 4" xfId="22633"/>
    <cellStyle name="40% - 강조색5 2 3 3 5 2 5" xfId="22634"/>
    <cellStyle name="40% - 강조색5 2 3 3 5 3" xfId="22635"/>
    <cellStyle name="40% - 강조색5 2 3 3 5 4" xfId="22636"/>
    <cellStyle name="40% - 강조색5 2 3 3 5 5" xfId="22637"/>
    <cellStyle name="40% - 강조색5 2 3 3 5 6" xfId="22638"/>
    <cellStyle name="40% - 강조색5 2 3 3 6" xfId="22639"/>
    <cellStyle name="40% - 강조색5 2 3 3 6 2" xfId="22640"/>
    <cellStyle name="40% - 강조색5 2 3 3 6 3" xfId="22641"/>
    <cellStyle name="40% - 강조색5 2 3 3 6 4" xfId="22642"/>
    <cellStyle name="40% - 강조색5 2 3 3 6 5" xfId="22643"/>
    <cellStyle name="40% - 강조색5 2 3 3 7" xfId="22644"/>
    <cellStyle name="40% - 강조색5 2 3 3 8" xfId="22645"/>
    <cellStyle name="40% - 강조색5 2 3 3 9" xfId="22646"/>
    <cellStyle name="40% - 강조색5 2 3 4" xfId="22647"/>
    <cellStyle name="40% - 강조색5 2 3 4 2" xfId="22648"/>
    <cellStyle name="40% - 강조색5 2 3 4 2 2" xfId="22649"/>
    <cellStyle name="40% - 강조색5 2 3 4 2 2 2" xfId="22650"/>
    <cellStyle name="40% - 강조색5 2 3 4 2 2 2 2" xfId="22651"/>
    <cellStyle name="40% - 강조색5 2 3 4 2 2 2 3" xfId="22652"/>
    <cellStyle name="40% - 강조색5 2 3 4 2 2 2 4" xfId="22653"/>
    <cellStyle name="40% - 강조색5 2 3 4 2 2 2 5" xfId="22654"/>
    <cellStyle name="40% - 강조색5 2 3 4 2 2 3" xfId="22655"/>
    <cellStyle name="40% - 강조색5 2 3 4 2 2 4" xfId="22656"/>
    <cellStyle name="40% - 강조색5 2 3 4 2 2 5" xfId="22657"/>
    <cellStyle name="40% - 강조색5 2 3 4 2 2 6" xfId="22658"/>
    <cellStyle name="40% - 강조색5 2 3 4 2 3" xfId="22659"/>
    <cellStyle name="40% - 강조색5 2 3 4 2 3 2" xfId="22660"/>
    <cellStyle name="40% - 강조색5 2 3 4 2 3 2 2" xfId="22661"/>
    <cellStyle name="40% - 강조색5 2 3 4 2 3 2 3" xfId="22662"/>
    <cellStyle name="40% - 강조색5 2 3 4 2 3 2 4" xfId="22663"/>
    <cellStyle name="40% - 강조색5 2 3 4 2 3 2 5" xfId="22664"/>
    <cellStyle name="40% - 강조색5 2 3 4 2 3 3" xfId="22665"/>
    <cellStyle name="40% - 강조색5 2 3 4 2 3 4" xfId="22666"/>
    <cellStyle name="40% - 강조색5 2 3 4 2 3 5" xfId="22667"/>
    <cellStyle name="40% - 강조색5 2 3 4 2 3 6" xfId="22668"/>
    <cellStyle name="40% - 강조색5 2 3 4 2 4" xfId="22669"/>
    <cellStyle name="40% - 강조색5 2 3 4 2 4 2" xfId="22670"/>
    <cellStyle name="40% - 강조색5 2 3 4 2 4 3" xfId="22671"/>
    <cellStyle name="40% - 강조색5 2 3 4 2 4 4" xfId="22672"/>
    <cellStyle name="40% - 강조색5 2 3 4 2 4 5" xfId="22673"/>
    <cellStyle name="40% - 강조색5 2 3 4 2 5" xfId="22674"/>
    <cellStyle name="40% - 강조색5 2 3 4 2 6" xfId="22675"/>
    <cellStyle name="40% - 강조색5 2 3 4 2 7" xfId="22676"/>
    <cellStyle name="40% - 강조색5 2 3 4 2 8" xfId="22677"/>
    <cellStyle name="40% - 강조색5 2 3 4 3" xfId="22678"/>
    <cellStyle name="40% - 강조색5 2 3 4 3 2" xfId="22679"/>
    <cellStyle name="40% - 강조색5 2 3 4 3 2 2" xfId="22680"/>
    <cellStyle name="40% - 강조색5 2 3 4 3 2 3" xfId="22681"/>
    <cellStyle name="40% - 강조색5 2 3 4 3 2 4" xfId="22682"/>
    <cellStyle name="40% - 강조색5 2 3 4 3 2 5" xfId="22683"/>
    <cellStyle name="40% - 강조색5 2 3 4 3 3" xfId="22684"/>
    <cellStyle name="40% - 강조색5 2 3 4 3 4" xfId="22685"/>
    <cellStyle name="40% - 강조색5 2 3 4 3 5" xfId="22686"/>
    <cellStyle name="40% - 강조색5 2 3 4 3 6" xfId="22687"/>
    <cellStyle name="40% - 강조색5 2 3 4 4" xfId="22688"/>
    <cellStyle name="40% - 강조색5 2 3 4 4 2" xfId="22689"/>
    <cellStyle name="40% - 강조색5 2 3 4 4 2 2" xfId="22690"/>
    <cellStyle name="40% - 강조색5 2 3 4 4 2 3" xfId="22691"/>
    <cellStyle name="40% - 강조색5 2 3 4 4 2 4" xfId="22692"/>
    <cellStyle name="40% - 강조색5 2 3 4 4 2 5" xfId="22693"/>
    <cellStyle name="40% - 강조색5 2 3 4 4 3" xfId="22694"/>
    <cellStyle name="40% - 강조색5 2 3 4 4 4" xfId="22695"/>
    <cellStyle name="40% - 강조색5 2 3 4 4 5" xfId="22696"/>
    <cellStyle name="40% - 강조색5 2 3 4 4 6" xfId="22697"/>
    <cellStyle name="40% - 강조색5 2 3 4 5" xfId="22698"/>
    <cellStyle name="40% - 강조색5 2 3 4 5 2" xfId="22699"/>
    <cellStyle name="40% - 강조색5 2 3 4 5 3" xfId="22700"/>
    <cellStyle name="40% - 강조색5 2 3 4 5 4" xfId="22701"/>
    <cellStyle name="40% - 강조색5 2 3 4 5 5" xfId="22702"/>
    <cellStyle name="40% - 강조색5 2 3 4 6" xfId="22703"/>
    <cellStyle name="40% - 강조색5 2 3 4 7" xfId="22704"/>
    <cellStyle name="40% - 강조색5 2 3 4 8" xfId="22705"/>
    <cellStyle name="40% - 강조색5 2 3 4 9" xfId="22706"/>
    <cellStyle name="40% - 강조색5 2 3 5" xfId="22707"/>
    <cellStyle name="40% - 강조색5 2 3 5 2" xfId="22708"/>
    <cellStyle name="40% - 강조색5 2 3 5 2 2" xfId="22709"/>
    <cellStyle name="40% - 강조색5 2 3 5 2 2 2" xfId="22710"/>
    <cellStyle name="40% - 강조색5 2 3 5 2 2 3" xfId="22711"/>
    <cellStyle name="40% - 강조색5 2 3 5 2 2 4" xfId="22712"/>
    <cellStyle name="40% - 강조색5 2 3 5 2 2 5" xfId="22713"/>
    <cellStyle name="40% - 강조색5 2 3 5 2 3" xfId="22714"/>
    <cellStyle name="40% - 강조색5 2 3 5 2 4" xfId="22715"/>
    <cellStyle name="40% - 강조색5 2 3 5 2 5" xfId="22716"/>
    <cellStyle name="40% - 강조색5 2 3 5 2 6" xfId="22717"/>
    <cellStyle name="40% - 강조색5 2 3 5 3" xfId="22718"/>
    <cellStyle name="40% - 강조색5 2 3 5 3 2" xfId="22719"/>
    <cellStyle name="40% - 강조색5 2 3 5 3 2 2" xfId="22720"/>
    <cellStyle name="40% - 강조색5 2 3 5 3 2 3" xfId="22721"/>
    <cellStyle name="40% - 강조색5 2 3 5 3 2 4" xfId="22722"/>
    <cellStyle name="40% - 강조색5 2 3 5 3 2 5" xfId="22723"/>
    <cellStyle name="40% - 강조색5 2 3 5 3 3" xfId="22724"/>
    <cellStyle name="40% - 강조색5 2 3 5 3 4" xfId="22725"/>
    <cellStyle name="40% - 강조색5 2 3 5 3 5" xfId="22726"/>
    <cellStyle name="40% - 강조색5 2 3 5 3 6" xfId="22727"/>
    <cellStyle name="40% - 강조색5 2 3 5 4" xfId="22728"/>
    <cellStyle name="40% - 강조색5 2 3 5 4 2" xfId="22729"/>
    <cellStyle name="40% - 강조색5 2 3 5 4 3" xfId="22730"/>
    <cellStyle name="40% - 강조색5 2 3 5 4 4" xfId="22731"/>
    <cellStyle name="40% - 강조색5 2 3 5 4 5" xfId="22732"/>
    <cellStyle name="40% - 강조색5 2 3 5 5" xfId="22733"/>
    <cellStyle name="40% - 강조색5 2 3 5 6" xfId="22734"/>
    <cellStyle name="40% - 강조색5 2 3 5 7" xfId="22735"/>
    <cellStyle name="40% - 강조색5 2 3 5 8" xfId="22736"/>
    <cellStyle name="40% - 강조색5 2 3 6" xfId="22737"/>
    <cellStyle name="40% - 강조색5 2 3 6 2" xfId="22738"/>
    <cellStyle name="40% - 강조색5 2 3 6 2 2" xfId="22739"/>
    <cellStyle name="40% - 강조색5 2 3 6 2 2 2" xfId="22740"/>
    <cellStyle name="40% - 강조색5 2 3 6 2 2 3" xfId="22741"/>
    <cellStyle name="40% - 강조색5 2 3 6 2 2 4" xfId="22742"/>
    <cellStyle name="40% - 강조색5 2 3 6 2 2 5" xfId="22743"/>
    <cellStyle name="40% - 강조색5 2 3 6 2 3" xfId="22744"/>
    <cellStyle name="40% - 강조색5 2 3 6 2 4" xfId="22745"/>
    <cellStyle name="40% - 강조색5 2 3 6 2 5" xfId="22746"/>
    <cellStyle name="40% - 강조색5 2 3 6 2 6" xfId="22747"/>
    <cellStyle name="40% - 강조색5 2 3 6 3" xfId="22748"/>
    <cellStyle name="40% - 강조색5 2 3 6 3 2" xfId="22749"/>
    <cellStyle name="40% - 강조색5 2 3 6 3 3" xfId="22750"/>
    <cellStyle name="40% - 강조색5 2 3 6 3 4" xfId="22751"/>
    <cellStyle name="40% - 강조색5 2 3 6 3 5" xfId="22752"/>
    <cellStyle name="40% - 강조색5 2 3 6 4" xfId="22753"/>
    <cellStyle name="40% - 강조색5 2 3 6 5" xfId="22754"/>
    <cellStyle name="40% - 강조색5 2 3 6 6" xfId="22755"/>
    <cellStyle name="40% - 강조색5 2 3 6 7" xfId="22756"/>
    <cellStyle name="40% - 강조색5 2 3 7" xfId="22757"/>
    <cellStyle name="40% - 강조색5 2 3 7 2" xfId="22758"/>
    <cellStyle name="40% - 강조색5 2 3 7 2 2" xfId="22759"/>
    <cellStyle name="40% - 강조색5 2 3 7 2 3" xfId="22760"/>
    <cellStyle name="40% - 강조색5 2 3 7 2 4" xfId="22761"/>
    <cellStyle name="40% - 강조색5 2 3 7 2 5" xfId="22762"/>
    <cellStyle name="40% - 강조색5 2 3 7 3" xfId="22763"/>
    <cellStyle name="40% - 강조색5 2 3 7 4" xfId="22764"/>
    <cellStyle name="40% - 강조색5 2 3 7 5" xfId="22765"/>
    <cellStyle name="40% - 강조색5 2 3 7 6" xfId="22766"/>
    <cellStyle name="40% - 강조색5 2 3 8" xfId="22767"/>
    <cellStyle name="40% - 강조색5 2 3 8 2" xfId="22768"/>
    <cellStyle name="40% - 강조색5 2 3 8 3" xfId="22769"/>
    <cellStyle name="40% - 강조색5 2 3 8 4" xfId="22770"/>
    <cellStyle name="40% - 강조색5 2 3 8 5" xfId="22771"/>
    <cellStyle name="40% - 강조색5 2 3 9" xfId="22772"/>
    <cellStyle name="40% - 강조색5 2 30" xfId="22773"/>
    <cellStyle name="40% - 강조색5 2 31" xfId="22774"/>
    <cellStyle name="40% - 강조색5 2 32" xfId="22775"/>
    <cellStyle name="40% - 강조색5 2 33" xfId="22776"/>
    <cellStyle name="40% - 강조색5 2 34" xfId="22777"/>
    <cellStyle name="40% - 강조색5 2 35" xfId="22778"/>
    <cellStyle name="40% - 강조색5 2 36" xfId="22779"/>
    <cellStyle name="40% - 강조색5 2 37" xfId="22780"/>
    <cellStyle name="40% - 강조색5 2 38" xfId="22781"/>
    <cellStyle name="40% - 강조색5 2 39" xfId="22782"/>
    <cellStyle name="40% - 강조색5 2 4" xfId="22783"/>
    <cellStyle name="40% - 강조색5 2 4 10" xfId="22784"/>
    <cellStyle name="40% - 강조색5 2 4 2" xfId="22785"/>
    <cellStyle name="40% - 강조색5 2 4 2 2" xfId="22786"/>
    <cellStyle name="40% - 강조색5 2 4 2 2 2" xfId="22787"/>
    <cellStyle name="40% - 강조색5 2 4 2 2 2 2" xfId="22788"/>
    <cellStyle name="40% - 강조색5 2 4 2 2 2 2 2" xfId="22789"/>
    <cellStyle name="40% - 강조색5 2 4 2 2 2 2 3" xfId="22790"/>
    <cellStyle name="40% - 강조색5 2 4 2 2 2 2 4" xfId="22791"/>
    <cellStyle name="40% - 강조색5 2 4 2 2 2 2 5" xfId="22792"/>
    <cellStyle name="40% - 강조색5 2 4 2 2 2 3" xfId="22793"/>
    <cellStyle name="40% - 강조색5 2 4 2 2 2 4" xfId="22794"/>
    <cellStyle name="40% - 강조색5 2 4 2 2 2 5" xfId="22795"/>
    <cellStyle name="40% - 강조색5 2 4 2 2 2 6" xfId="22796"/>
    <cellStyle name="40% - 강조색5 2 4 2 2 3" xfId="22797"/>
    <cellStyle name="40% - 강조색5 2 4 2 2 3 2" xfId="22798"/>
    <cellStyle name="40% - 강조색5 2 4 2 2 3 2 2" xfId="22799"/>
    <cellStyle name="40% - 강조색5 2 4 2 2 3 2 3" xfId="22800"/>
    <cellStyle name="40% - 강조색5 2 4 2 2 3 2 4" xfId="22801"/>
    <cellStyle name="40% - 강조색5 2 4 2 2 3 2 5" xfId="22802"/>
    <cellStyle name="40% - 강조색5 2 4 2 2 3 3" xfId="22803"/>
    <cellStyle name="40% - 강조색5 2 4 2 2 3 4" xfId="22804"/>
    <cellStyle name="40% - 강조색5 2 4 2 2 3 5" xfId="22805"/>
    <cellStyle name="40% - 강조색5 2 4 2 2 3 6" xfId="22806"/>
    <cellStyle name="40% - 강조색5 2 4 2 2 4" xfId="22807"/>
    <cellStyle name="40% - 강조색5 2 4 2 2 4 2" xfId="22808"/>
    <cellStyle name="40% - 강조색5 2 4 2 2 4 3" xfId="22809"/>
    <cellStyle name="40% - 강조색5 2 4 2 2 4 4" xfId="22810"/>
    <cellStyle name="40% - 강조색5 2 4 2 2 4 5" xfId="22811"/>
    <cellStyle name="40% - 강조색5 2 4 2 2 5" xfId="22812"/>
    <cellStyle name="40% - 강조색5 2 4 2 2 6" xfId="22813"/>
    <cellStyle name="40% - 강조색5 2 4 2 2 7" xfId="22814"/>
    <cellStyle name="40% - 강조색5 2 4 2 2 8" xfId="22815"/>
    <cellStyle name="40% - 강조색5 2 4 2 3" xfId="22816"/>
    <cellStyle name="40% - 강조색5 2 4 2 3 2" xfId="22817"/>
    <cellStyle name="40% - 강조색5 2 4 2 3 2 2" xfId="22818"/>
    <cellStyle name="40% - 강조색5 2 4 2 3 2 3" xfId="22819"/>
    <cellStyle name="40% - 강조색5 2 4 2 3 2 4" xfId="22820"/>
    <cellStyle name="40% - 강조색5 2 4 2 3 2 5" xfId="22821"/>
    <cellStyle name="40% - 강조색5 2 4 2 3 3" xfId="22822"/>
    <cellStyle name="40% - 강조색5 2 4 2 3 4" xfId="22823"/>
    <cellStyle name="40% - 강조색5 2 4 2 3 5" xfId="22824"/>
    <cellStyle name="40% - 강조색5 2 4 2 3 6" xfId="22825"/>
    <cellStyle name="40% - 강조색5 2 4 2 4" xfId="22826"/>
    <cellStyle name="40% - 강조색5 2 4 2 4 2" xfId="22827"/>
    <cellStyle name="40% - 강조색5 2 4 2 4 2 2" xfId="22828"/>
    <cellStyle name="40% - 강조색5 2 4 2 4 2 3" xfId="22829"/>
    <cellStyle name="40% - 강조색5 2 4 2 4 2 4" xfId="22830"/>
    <cellStyle name="40% - 강조색5 2 4 2 4 2 5" xfId="22831"/>
    <cellStyle name="40% - 강조색5 2 4 2 4 3" xfId="22832"/>
    <cellStyle name="40% - 강조색5 2 4 2 4 4" xfId="22833"/>
    <cellStyle name="40% - 강조색5 2 4 2 4 5" xfId="22834"/>
    <cellStyle name="40% - 강조색5 2 4 2 4 6" xfId="22835"/>
    <cellStyle name="40% - 강조색5 2 4 2 5" xfId="22836"/>
    <cellStyle name="40% - 강조색5 2 4 2 5 2" xfId="22837"/>
    <cellStyle name="40% - 강조색5 2 4 2 5 3" xfId="22838"/>
    <cellStyle name="40% - 강조색5 2 4 2 5 4" xfId="22839"/>
    <cellStyle name="40% - 강조색5 2 4 2 5 5" xfId="22840"/>
    <cellStyle name="40% - 강조색5 2 4 2 6" xfId="22841"/>
    <cellStyle name="40% - 강조색5 2 4 2 7" xfId="22842"/>
    <cellStyle name="40% - 강조색5 2 4 2 8" xfId="22843"/>
    <cellStyle name="40% - 강조색5 2 4 2 9" xfId="22844"/>
    <cellStyle name="40% - 강조색5 2 4 3" xfId="22845"/>
    <cellStyle name="40% - 강조색5 2 4 3 2" xfId="22846"/>
    <cellStyle name="40% - 강조색5 2 4 3 2 2" xfId="22847"/>
    <cellStyle name="40% - 강조색5 2 4 3 2 2 2" xfId="22848"/>
    <cellStyle name="40% - 강조색5 2 4 3 2 2 3" xfId="22849"/>
    <cellStyle name="40% - 강조색5 2 4 3 2 2 4" xfId="22850"/>
    <cellStyle name="40% - 강조색5 2 4 3 2 2 5" xfId="22851"/>
    <cellStyle name="40% - 강조색5 2 4 3 2 3" xfId="22852"/>
    <cellStyle name="40% - 강조색5 2 4 3 2 4" xfId="22853"/>
    <cellStyle name="40% - 강조색5 2 4 3 2 5" xfId="22854"/>
    <cellStyle name="40% - 강조색5 2 4 3 2 6" xfId="22855"/>
    <cellStyle name="40% - 강조색5 2 4 3 3" xfId="22856"/>
    <cellStyle name="40% - 강조색5 2 4 3 3 2" xfId="22857"/>
    <cellStyle name="40% - 강조색5 2 4 3 3 2 2" xfId="22858"/>
    <cellStyle name="40% - 강조색5 2 4 3 3 2 3" xfId="22859"/>
    <cellStyle name="40% - 강조색5 2 4 3 3 2 4" xfId="22860"/>
    <cellStyle name="40% - 강조색5 2 4 3 3 2 5" xfId="22861"/>
    <cellStyle name="40% - 강조색5 2 4 3 3 3" xfId="22862"/>
    <cellStyle name="40% - 강조색5 2 4 3 3 4" xfId="22863"/>
    <cellStyle name="40% - 강조색5 2 4 3 3 5" xfId="22864"/>
    <cellStyle name="40% - 강조색5 2 4 3 3 6" xfId="22865"/>
    <cellStyle name="40% - 강조색5 2 4 3 4" xfId="22866"/>
    <cellStyle name="40% - 강조색5 2 4 3 4 2" xfId="22867"/>
    <cellStyle name="40% - 강조색5 2 4 3 4 3" xfId="22868"/>
    <cellStyle name="40% - 강조색5 2 4 3 4 4" xfId="22869"/>
    <cellStyle name="40% - 강조색5 2 4 3 4 5" xfId="22870"/>
    <cellStyle name="40% - 강조색5 2 4 3 5" xfId="22871"/>
    <cellStyle name="40% - 강조색5 2 4 3 6" xfId="22872"/>
    <cellStyle name="40% - 강조색5 2 4 3 7" xfId="22873"/>
    <cellStyle name="40% - 강조색5 2 4 3 8" xfId="22874"/>
    <cellStyle name="40% - 강조색5 2 4 4" xfId="22875"/>
    <cellStyle name="40% - 강조색5 2 4 4 2" xfId="22876"/>
    <cellStyle name="40% - 강조색5 2 4 4 2 2" xfId="22877"/>
    <cellStyle name="40% - 강조색5 2 4 4 2 2 2" xfId="22878"/>
    <cellStyle name="40% - 강조색5 2 4 4 2 2 3" xfId="22879"/>
    <cellStyle name="40% - 강조색5 2 4 4 2 2 4" xfId="22880"/>
    <cellStyle name="40% - 강조색5 2 4 4 2 2 5" xfId="22881"/>
    <cellStyle name="40% - 강조색5 2 4 4 2 3" xfId="22882"/>
    <cellStyle name="40% - 강조색5 2 4 4 2 4" xfId="22883"/>
    <cellStyle name="40% - 강조색5 2 4 4 2 5" xfId="22884"/>
    <cellStyle name="40% - 강조색5 2 4 4 2 6" xfId="22885"/>
    <cellStyle name="40% - 강조색5 2 4 4 3" xfId="22886"/>
    <cellStyle name="40% - 강조색5 2 4 4 3 2" xfId="22887"/>
    <cellStyle name="40% - 강조색5 2 4 4 3 3" xfId="22888"/>
    <cellStyle name="40% - 강조색5 2 4 4 3 4" xfId="22889"/>
    <cellStyle name="40% - 강조색5 2 4 4 3 5" xfId="22890"/>
    <cellStyle name="40% - 강조색5 2 4 4 4" xfId="22891"/>
    <cellStyle name="40% - 강조색5 2 4 4 5" xfId="22892"/>
    <cellStyle name="40% - 강조색5 2 4 4 6" xfId="22893"/>
    <cellStyle name="40% - 강조색5 2 4 4 7" xfId="22894"/>
    <cellStyle name="40% - 강조색5 2 4 5" xfId="22895"/>
    <cellStyle name="40% - 강조색5 2 4 5 2" xfId="22896"/>
    <cellStyle name="40% - 강조색5 2 4 5 2 2" xfId="22897"/>
    <cellStyle name="40% - 강조색5 2 4 5 2 3" xfId="22898"/>
    <cellStyle name="40% - 강조색5 2 4 5 2 4" xfId="22899"/>
    <cellStyle name="40% - 강조색5 2 4 5 2 5" xfId="22900"/>
    <cellStyle name="40% - 강조색5 2 4 5 3" xfId="22901"/>
    <cellStyle name="40% - 강조색5 2 4 5 4" xfId="22902"/>
    <cellStyle name="40% - 강조색5 2 4 5 5" xfId="22903"/>
    <cellStyle name="40% - 강조색5 2 4 5 6" xfId="22904"/>
    <cellStyle name="40% - 강조색5 2 4 6" xfId="22905"/>
    <cellStyle name="40% - 강조색5 2 4 6 2" xfId="22906"/>
    <cellStyle name="40% - 강조색5 2 4 6 3" xfId="22907"/>
    <cellStyle name="40% - 강조색5 2 4 6 4" xfId="22908"/>
    <cellStyle name="40% - 강조색5 2 4 6 5" xfId="22909"/>
    <cellStyle name="40% - 강조색5 2 4 7" xfId="22910"/>
    <cellStyle name="40% - 강조색5 2 4 8" xfId="22911"/>
    <cellStyle name="40% - 강조색5 2 4 9" xfId="22912"/>
    <cellStyle name="40% - 강조색5 2 40" xfId="22913"/>
    <cellStyle name="40% - 강조색5 2 41" xfId="22914"/>
    <cellStyle name="40% - 강조색5 2 42" xfId="22915"/>
    <cellStyle name="40% - 강조색5 2 43" xfId="22916"/>
    <cellStyle name="40% - 강조색5 2 44" xfId="22917"/>
    <cellStyle name="40% - 강조색5 2 45" xfId="22918"/>
    <cellStyle name="40% - 강조색5 2 46" xfId="22919"/>
    <cellStyle name="40% - 강조색5 2 47" xfId="22920"/>
    <cellStyle name="40% - 강조색5 2 48" xfId="22921"/>
    <cellStyle name="40% - 강조색5 2 5" xfId="22922"/>
    <cellStyle name="40% - 강조색5 2 5 2" xfId="22923"/>
    <cellStyle name="40% - 강조색5 2 5 2 2" xfId="22924"/>
    <cellStyle name="40% - 강조색5 2 5 2 2 2" xfId="22925"/>
    <cellStyle name="40% - 강조색5 2 5 2 2 2 2" xfId="22926"/>
    <cellStyle name="40% - 강조색5 2 5 2 2 2 3" xfId="22927"/>
    <cellStyle name="40% - 강조색5 2 5 2 2 2 4" xfId="22928"/>
    <cellStyle name="40% - 강조색5 2 5 2 2 2 5" xfId="22929"/>
    <cellStyle name="40% - 강조색5 2 5 2 2 3" xfId="22930"/>
    <cellStyle name="40% - 강조색5 2 5 2 2 4" xfId="22931"/>
    <cellStyle name="40% - 강조색5 2 5 2 2 5" xfId="22932"/>
    <cellStyle name="40% - 강조색5 2 5 2 2 6" xfId="22933"/>
    <cellStyle name="40% - 강조색5 2 5 2 3" xfId="22934"/>
    <cellStyle name="40% - 강조색5 2 5 2 3 2" xfId="22935"/>
    <cellStyle name="40% - 강조색5 2 5 2 3 2 2" xfId="22936"/>
    <cellStyle name="40% - 강조색5 2 5 2 3 2 3" xfId="22937"/>
    <cellStyle name="40% - 강조색5 2 5 2 3 2 4" xfId="22938"/>
    <cellStyle name="40% - 강조색5 2 5 2 3 2 5" xfId="22939"/>
    <cellStyle name="40% - 강조색5 2 5 2 3 3" xfId="22940"/>
    <cellStyle name="40% - 강조색5 2 5 2 3 4" xfId="22941"/>
    <cellStyle name="40% - 강조색5 2 5 2 3 5" xfId="22942"/>
    <cellStyle name="40% - 강조색5 2 5 2 3 6" xfId="22943"/>
    <cellStyle name="40% - 강조색5 2 5 2 4" xfId="22944"/>
    <cellStyle name="40% - 강조색5 2 5 2 4 2" xfId="22945"/>
    <cellStyle name="40% - 강조색5 2 5 2 4 3" xfId="22946"/>
    <cellStyle name="40% - 강조색5 2 5 2 4 4" xfId="22947"/>
    <cellStyle name="40% - 강조색5 2 5 2 4 5" xfId="22948"/>
    <cellStyle name="40% - 강조색5 2 5 2 5" xfId="22949"/>
    <cellStyle name="40% - 강조색5 2 5 2 6" xfId="22950"/>
    <cellStyle name="40% - 강조색5 2 5 2 7" xfId="22951"/>
    <cellStyle name="40% - 강조색5 2 5 2 8" xfId="22952"/>
    <cellStyle name="40% - 강조색5 2 5 3" xfId="22953"/>
    <cellStyle name="40% - 강조색5 2 5 3 2" xfId="22954"/>
    <cellStyle name="40% - 강조색5 2 5 3 2 2" xfId="22955"/>
    <cellStyle name="40% - 강조색5 2 5 3 2 3" xfId="22956"/>
    <cellStyle name="40% - 강조색5 2 5 3 2 4" xfId="22957"/>
    <cellStyle name="40% - 강조색5 2 5 3 2 5" xfId="22958"/>
    <cellStyle name="40% - 강조색5 2 5 3 3" xfId="22959"/>
    <cellStyle name="40% - 강조색5 2 5 3 4" xfId="22960"/>
    <cellStyle name="40% - 강조색5 2 5 3 5" xfId="22961"/>
    <cellStyle name="40% - 강조색5 2 5 3 6" xfId="22962"/>
    <cellStyle name="40% - 강조색5 2 5 4" xfId="22963"/>
    <cellStyle name="40% - 강조색5 2 5 4 2" xfId="22964"/>
    <cellStyle name="40% - 강조색5 2 5 4 2 2" xfId="22965"/>
    <cellStyle name="40% - 강조색5 2 5 4 2 3" xfId="22966"/>
    <cellStyle name="40% - 강조색5 2 5 4 2 4" xfId="22967"/>
    <cellStyle name="40% - 강조색5 2 5 4 2 5" xfId="22968"/>
    <cellStyle name="40% - 강조색5 2 5 4 3" xfId="22969"/>
    <cellStyle name="40% - 강조색5 2 5 4 4" xfId="22970"/>
    <cellStyle name="40% - 강조색5 2 5 4 5" xfId="22971"/>
    <cellStyle name="40% - 강조색5 2 5 4 6" xfId="22972"/>
    <cellStyle name="40% - 강조색5 2 5 5" xfId="22973"/>
    <cellStyle name="40% - 강조색5 2 5 5 2" xfId="22974"/>
    <cellStyle name="40% - 강조색5 2 5 5 3" xfId="22975"/>
    <cellStyle name="40% - 강조색5 2 5 5 4" xfId="22976"/>
    <cellStyle name="40% - 강조색5 2 5 5 5" xfId="22977"/>
    <cellStyle name="40% - 강조색5 2 5 6" xfId="22978"/>
    <cellStyle name="40% - 강조색5 2 5 7" xfId="22979"/>
    <cellStyle name="40% - 강조색5 2 5 8" xfId="22980"/>
    <cellStyle name="40% - 강조색5 2 5 9" xfId="22981"/>
    <cellStyle name="40% - 강조색5 2 6" xfId="22982"/>
    <cellStyle name="40% - 강조색5 2 6 2" xfId="22983"/>
    <cellStyle name="40% - 강조색5 2 6 2 2" xfId="22984"/>
    <cellStyle name="40% - 강조색5 2 6 2 2 2" xfId="22985"/>
    <cellStyle name="40% - 강조색5 2 6 2 2 2 2" xfId="22986"/>
    <cellStyle name="40% - 강조색5 2 6 2 2 2 3" xfId="22987"/>
    <cellStyle name="40% - 강조색5 2 6 2 2 2 4" xfId="22988"/>
    <cellStyle name="40% - 강조색5 2 6 2 2 2 5" xfId="22989"/>
    <cellStyle name="40% - 강조색5 2 6 2 2 3" xfId="22990"/>
    <cellStyle name="40% - 강조색5 2 6 2 2 4" xfId="22991"/>
    <cellStyle name="40% - 강조색5 2 6 2 2 5" xfId="22992"/>
    <cellStyle name="40% - 강조색5 2 6 2 2 6" xfId="22993"/>
    <cellStyle name="40% - 강조색5 2 6 2 3" xfId="22994"/>
    <cellStyle name="40% - 강조색5 2 6 2 3 2" xfId="22995"/>
    <cellStyle name="40% - 강조색5 2 6 2 3 2 2" xfId="22996"/>
    <cellStyle name="40% - 강조색5 2 6 2 3 2 3" xfId="22997"/>
    <cellStyle name="40% - 강조색5 2 6 2 3 2 4" xfId="22998"/>
    <cellStyle name="40% - 강조색5 2 6 2 3 2 5" xfId="22999"/>
    <cellStyle name="40% - 강조색5 2 6 2 3 3" xfId="23000"/>
    <cellStyle name="40% - 강조색5 2 6 2 3 4" xfId="23001"/>
    <cellStyle name="40% - 강조색5 2 6 2 3 5" xfId="23002"/>
    <cellStyle name="40% - 강조색5 2 6 2 3 6" xfId="23003"/>
    <cellStyle name="40% - 강조색5 2 6 2 4" xfId="23004"/>
    <cellStyle name="40% - 강조색5 2 6 2 4 2" xfId="23005"/>
    <cellStyle name="40% - 강조색5 2 6 2 4 3" xfId="23006"/>
    <cellStyle name="40% - 강조색5 2 6 2 4 4" xfId="23007"/>
    <cellStyle name="40% - 강조색5 2 6 2 4 5" xfId="23008"/>
    <cellStyle name="40% - 강조색5 2 6 2 5" xfId="23009"/>
    <cellStyle name="40% - 강조색5 2 6 2 6" xfId="23010"/>
    <cellStyle name="40% - 강조색5 2 6 2 7" xfId="23011"/>
    <cellStyle name="40% - 강조색5 2 6 2 8" xfId="23012"/>
    <cellStyle name="40% - 강조색5 2 6 3" xfId="23013"/>
    <cellStyle name="40% - 강조색5 2 6 3 2" xfId="23014"/>
    <cellStyle name="40% - 강조색5 2 6 3 2 2" xfId="23015"/>
    <cellStyle name="40% - 강조색5 2 6 3 2 3" xfId="23016"/>
    <cellStyle name="40% - 강조색5 2 6 3 2 4" xfId="23017"/>
    <cellStyle name="40% - 강조색5 2 6 3 2 5" xfId="23018"/>
    <cellStyle name="40% - 강조색5 2 6 3 3" xfId="23019"/>
    <cellStyle name="40% - 강조색5 2 6 3 4" xfId="23020"/>
    <cellStyle name="40% - 강조색5 2 6 3 5" xfId="23021"/>
    <cellStyle name="40% - 강조색5 2 6 3 6" xfId="23022"/>
    <cellStyle name="40% - 강조색5 2 6 4" xfId="23023"/>
    <cellStyle name="40% - 강조색5 2 6 4 2" xfId="23024"/>
    <cellStyle name="40% - 강조색5 2 6 4 2 2" xfId="23025"/>
    <cellStyle name="40% - 강조색5 2 6 4 2 3" xfId="23026"/>
    <cellStyle name="40% - 강조색5 2 6 4 2 4" xfId="23027"/>
    <cellStyle name="40% - 강조색5 2 6 4 2 5" xfId="23028"/>
    <cellStyle name="40% - 강조색5 2 6 4 3" xfId="23029"/>
    <cellStyle name="40% - 강조색5 2 6 4 4" xfId="23030"/>
    <cellStyle name="40% - 강조색5 2 6 4 5" xfId="23031"/>
    <cellStyle name="40% - 강조색5 2 6 4 6" xfId="23032"/>
    <cellStyle name="40% - 강조색5 2 6 5" xfId="23033"/>
    <cellStyle name="40% - 강조색5 2 6 5 2" xfId="23034"/>
    <cellStyle name="40% - 강조색5 2 6 5 3" xfId="23035"/>
    <cellStyle name="40% - 강조색5 2 6 5 4" xfId="23036"/>
    <cellStyle name="40% - 강조색5 2 6 5 5" xfId="23037"/>
    <cellStyle name="40% - 강조색5 2 6 6" xfId="23038"/>
    <cellStyle name="40% - 강조색5 2 6 7" xfId="23039"/>
    <cellStyle name="40% - 강조색5 2 6 8" xfId="23040"/>
    <cellStyle name="40% - 강조색5 2 6 9" xfId="23041"/>
    <cellStyle name="40% - 강조색5 2 7" xfId="23042"/>
    <cellStyle name="40% - 강조색5 2 7 2" xfId="23043"/>
    <cellStyle name="40% - 강조색5 2 7 2 2" xfId="23044"/>
    <cellStyle name="40% - 강조색5 2 7 2 2 2" xfId="23045"/>
    <cellStyle name="40% - 강조색5 2 7 2 2 3" xfId="23046"/>
    <cellStyle name="40% - 강조색5 2 7 2 2 4" xfId="23047"/>
    <cellStyle name="40% - 강조색5 2 7 2 2 5" xfId="23048"/>
    <cellStyle name="40% - 강조색5 2 7 2 3" xfId="23049"/>
    <cellStyle name="40% - 강조색5 2 7 2 4" xfId="23050"/>
    <cellStyle name="40% - 강조색5 2 7 2 5" xfId="23051"/>
    <cellStyle name="40% - 강조색5 2 7 2 6" xfId="23052"/>
    <cellStyle name="40% - 강조색5 2 7 3" xfId="23053"/>
    <cellStyle name="40% - 강조색5 2 7 3 2" xfId="23054"/>
    <cellStyle name="40% - 강조색5 2 7 3 2 2" xfId="23055"/>
    <cellStyle name="40% - 강조색5 2 7 3 2 3" xfId="23056"/>
    <cellStyle name="40% - 강조색5 2 7 3 2 4" xfId="23057"/>
    <cellStyle name="40% - 강조색5 2 7 3 2 5" xfId="23058"/>
    <cellStyle name="40% - 강조색5 2 7 3 3" xfId="23059"/>
    <cellStyle name="40% - 강조색5 2 7 3 4" xfId="23060"/>
    <cellStyle name="40% - 강조색5 2 7 3 5" xfId="23061"/>
    <cellStyle name="40% - 강조색5 2 7 3 6" xfId="23062"/>
    <cellStyle name="40% - 강조색5 2 7 4" xfId="23063"/>
    <cellStyle name="40% - 강조색5 2 7 4 2" xfId="23064"/>
    <cellStyle name="40% - 강조색5 2 7 4 3" xfId="23065"/>
    <cellStyle name="40% - 강조색5 2 7 4 4" xfId="23066"/>
    <cellStyle name="40% - 강조색5 2 7 4 5" xfId="23067"/>
    <cellStyle name="40% - 강조색5 2 7 5" xfId="23068"/>
    <cellStyle name="40% - 강조색5 2 7 6" xfId="23069"/>
    <cellStyle name="40% - 강조색5 2 7 7" xfId="23070"/>
    <cellStyle name="40% - 강조색5 2 7 8" xfId="23071"/>
    <cellStyle name="40% - 강조색5 2 8" xfId="23072"/>
    <cellStyle name="40% - 강조색5 2 8 2" xfId="23073"/>
    <cellStyle name="40% - 강조색5 2 8 2 2" xfId="23074"/>
    <cellStyle name="40% - 강조색5 2 8 2 2 2" xfId="23075"/>
    <cellStyle name="40% - 강조색5 2 8 2 2 3" xfId="23076"/>
    <cellStyle name="40% - 강조색5 2 8 2 2 4" xfId="23077"/>
    <cellStyle name="40% - 강조색5 2 8 2 2 5" xfId="23078"/>
    <cellStyle name="40% - 강조색5 2 8 2 3" xfId="23079"/>
    <cellStyle name="40% - 강조색5 2 8 2 4" xfId="23080"/>
    <cellStyle name="40% - 강조색5 2 8 2 5" xfId="23081"/>
    <cellStyle name="40% - 강조색5 2 8 2 6" xfId="23082"/>
    <cellStyle name="40% - 강조색5 2 8 3" xfId="23083"/>
    <cellStyle name="40% - 강조색5 2 8 3 2" xfId="23084"/>
    <cellStyle name="40% - 강조색5 2 8 3 3" xfId="23085"/>
    <cellStyle name="40% - 강조색5 2 8 3 4" xfId="23086"/>
    <cellStyle name="40% - 강조색5 2 8 3 5" xfId="23087"/>
    <cellStyle name="40% - 강조색5 2 8 4" xfId="23088"/>
    <cellStyle name="40% - 강조색5 2 8 5" xfId="23089"/>
    <cellStyle name="40% - 강조색5 2 8 6" xfId="23090"/>
    <cellStyle name="40% - 강조색5 2 8 7" xfId="23091"/>
    <cellStyle name="40% - 강조색5 2 9" xfId="23092"/>
    <cellStyle name="40% - 강조색5 2 9 2" xfId="23093"/>
    <cellStyle name="40% - 강조색5 2 9 2 2" xfId="23094"/>
    <cellStyle name="40% - 강조색5 2 9 2 3" xfId="23095"/>
    <cellStyle name="40% - 강조색5 2 9 2 4" xfId="23096"/>
    <cellStyle name="40% - 강조색5 2 9 2 5" xfId="23097"/>
    <cellStyle name="40% - 강조색5 2 9 3" xfId="23098"/>
    <cellStyle name="40% - 강조색5 2 9 4" xfId="23099"/>
    <cellStyle name="40% - 강조색5 2 9 5" xfId="23100"/>
    <cellStyle name="40% - 강조색5 2 9 6" xfId="23101"/>
    <cellStyle name="40% - 강조색5 3" xfId="23102"/>
    <cellStyle name="40% - 강조색5 3 10" xfId="23103"/>
    <cellStyle name="40% - 강조색5 3 11" xfId="23104"/>
    <cellStyle name="40% - 강조색5 3 12" xfId="23105"/>
    <cellStyle name="40% - 강조색5 3 2" xfId="23106"/>
    <cellStyle name="40% - 강조색5 3 3" xfId="23107"/>
    <cellStyle name="40% - 강조색5 3 3 10" xfId="23108"/>
    <cellStyle name="40% - 강조색5 3 3 2" xfId="23109"/>
    <cellStyle name="40% - 강조색5 3 3 2 2" xfId="23110"/>
    <cellStyle name="40% - 강조색5 3 3 2 2 2" xfId="23111"/>
    <cellStyle name="40% - 강조색5 3 3 2 2 2 2" xfId="23112"/>
    <cellStyle name="40% - 강조색5 3 3 2 2 2 2 2" xfId="23113"/>
    <cellStyle name="40% - 강조색5 3 3 2 2 2 2 3" xfId="23114"/>
    <cellStyle name="40% - 강조색5 3 3 2 2 2 2 4" xfId="23115"/>
    <cellStyle name="40% - 강조색5 3 3 2 2 2 2 5" xfId="23116"/>
    <cellStyle name="40% - 강조색5 3 3 2 2 2 3" xfId="23117"/>
    <cellStyle name="40% - 강조색5 3 3 2 2 2 4" xfId="23118"/>
    <cellStyle name="40% - 강조색5 3 3 2 2 2 5" xfId="23119"/>
    <cellStyle name="40% - 강조색5 3 3 2 2 2 6" xfId="23120"/>
    <cellStyle name="40% - 강조색5 3 3 2 2 3" xfId="23121"/>
    <cellStyle name="40% - 강조색5 3 3 2 2 3 2" xfId="23122"/>
    <cellStyle name="40% - 강조색5 3 3 2 2 3 2 2" xfId="23123"/>
    <cellStyle name="40% - 강조색5 3 3 2 2 3 2 3" xfId="23124"/>
    <cellStyle name="40% - 강조색5 3 3 2 2 3 2 4" xfId="23125"/>
    <cellStyle name="40% - 강조색5 3 3 2 2 3 2 5" xfId="23126"/>
    <cellStyle name="40% - 강조색5 3 3 2 2 3 3" xfId="23127"/>
    <cellStyle name="40% - 강조색5 3 3 2 2 3 4" xfId="23128"/>
    <cellStyle name="40% - 강조색5 3 3 2 2 3 5" xfId="23129"/>
    <cellStyle name="40% - 강조색5 3 3 2 2 3 6" xfId="23130"/>
    <cellStyle name="40% - 강조색5 3 3 2 2 4" xfId="23131"/>
    <cellStyle name="40% - 강조색5 3 3 2 2 4 2" xfId="23132"/>
    <cellStyle name="40% - 강조색5 3 3 2 2 4 3" xfId="23133"/>
    <cellStyle name="40% - 강조색5 3 3 2 2 4 4" xfId="23134"/>
    <cellStyle name="40% - 강조색5 3 3 2 2 4 5" xfId="23135"/>
    <cellStyle name="40% - 강조색5 3 3 2 2 5" xfId="23136"/>
    <cellStyle name="40% - 강조색5 3 3 2 2 6" xfId="23137"/>
    <cellStyle name="40% - 강조색5 3 3 2 2 7" xfId="23138"/>
    <cellStyle name="40% - 강조색5 3 3 2 2 8" xfId="23139"/>
    <cellStyle name="40% - 강조색5 3 3 2 3" xfId="23140"/>
    <cellStyle name="40% - 강조색5 3 3 2 3 2" xfId="23141"/>
    <cellStyle name="40% - 강조색5 3 3 2 3 2 2" xfId="23142"/>
    <cellStyle name="40% - 강조색5 3 3 2 3 2 3" xfId="23143"/>
    <cellStyle name="40% - 강조색5 3 3 2 3 2 4" xfId="23144"/>
    <cellStyle name="40% - 강조색5 3 3 2 3 2 5" xfId="23145"/>
    <cellStyle name="40% - 강조색5 3 3 2 3 3" xfId="23146"/>
    <cellStyle name="40% - 강조색5 3 3 2 3 4" xfId="23147"/>
    <cellStyle name="40% - 강조색5 3 3 2 3 5" xfId="23148"/>
    <cellStyle name="40% - 강조색5 3 3 2 3 6" xfId="23149"/>
    <cellStyle name="40% - 강조색5 3 3 2 4" xfId="23150"/>
    <cellStyle name="40% - 강조색5 3 3 2 4 2" xfId="23151"/>
    <cellStyle name="40% - 강조색5 3 3 2 4 2 2" xfId="23152"/>
    <cellStyle name="40% - 강조색5 3 3 2 4 2 3" xfId="23153"/>
    <cellStyle name="40% - 강조색5 3 3 2 4 2 4" xfId="23154"/>
    <cellStyle name="40% - 강조색5 3 3 2 4 2 5" xfId="23155"/>
    <cellStyle name="40% - 강조색5 3 3 2 4 3" xfId="23156"/>
    <cellStyle name="40% - 강조색5 3 3 2 4 4" xfId="23157"/>
    <cellStyle name="40% - 강조색5 3 3 2 4 5" xfId="23158"/>
    <cellStyle name="40% - 강조색5 3 3 2 4 6" xfId="23159"/>
    <cellStyle name="40% - 강조색5 3 3 2 5" xfId="23160"/>
    <cellStyle name="40% - 강조색5 3 3 2 5 2" xfId="23161"/>
    <cellStyle name="40% - 강조색5 3 3 2 5 3" xfId="23162"/>
    <cellStyle name="40% - 강조색5 3 3 2 5 4" xfId="23163"/>
    <cellStyle name="40% - 강조색5 3 3 2 5 5" xfId="23164"/>
    <cellStyle name="40% - 강조색5 3 3 2 6" xfId="23165"/>
    <cellStyle name="40% - 강조색5 3 3 2 7" xfId="23166"/>
    <cellStyle name="40% - 강조색5 3 3 2 8" xfId="23167"/>
    <cellStyle name="40% - 강조색5 3 3 2 9" xfId="23168"/>
    <cellStyle name="40% - 강조색5 3 3 3" xfId="23169"/>
    <cellStyle name="40% - 강조색5 3 3 3 2" xfId="23170"/>
    <cellStyle name="40% - 강조색5 3 3 3 2 2" xfId="23171"/>
    <cellStyle name="40% - 강조색5 3 3 3 2 2 2" xfId="23172"/>
    <cellStyle name="40% - 강조색5 3 3 3 2 2 3" xfId="23173"/>
    <cellStyle name="40% - 강조색5 3 3 3 2 2 4" xfId="23174"/>
    <cellStyle name="40% - 강조색5 3 3 3 2 2 5" xfId="23175"/>
    <cellStyle name="40% - 강조색5 3 3 3 2 3" xfId="23176"/>
    <cellStyle name="40% - 강조색5 3 3 3 2 4" xfId="23177"/>
    <cellStyle name="40% - 강조색5 3 3 3 2 5" xfId="23178"/>
    <cellStyle name="40% - 강조색5 3 3 3 2 6" xfId="23179"/>
    <cellStyle name="40% - 강조색5 3 3 3 3" xfId="23180"/>
    <cellStyle name="40% - 강조색5 3 3 3 3 2" xfId="23181"/>
    <cellStyle name="40% - 강조색5 3 3 3 3 2 2" xfId="23182"/>
    <cellStyle name="40% - 강조색5 3 3 3 3 2 3" xfId="23183"/>
    <cellStyle name="40% - 강조색5 3 3 3 3 2 4" xfId="23184"/>
    <cellStyle name="40% - 강조색5 3 3 3 3 2 5" xfId="23185"/>
    <cellStyle name="40% - 강조색5 3 3 3 3 3" xfId="23186"/>
    <cellStyle name="40% - 강조색5 3 3 3 3 4" xfId="23187"/>
    <cellStyle name="40% - 강조색5 3 3 3 3 5" xfId="23188"/>
    <cellStyle name="40% - 강조색5 3 3 3 3 6" xfId="23189"/>
    <cellStyle name="40% - 강조색5 3 3 3 4" xfId="23190"/>
    <cellStyle name="40% - 강조색5 3 3 3 4 2" xfId="23191"/>
    <cellStyle name="40% - 강조색5 3 3 3 4 3" xfId="23192"/>
    <cellStyle name="40% - 강조색5 3 3 3 4 4" xfId="23193"/>
    <cellStyle name="40% - 강조색5 3 3 3 4 5" xfId="23194"/>
    <cellStyle name="40% - 강조색5 3 3 3 5" xfId="23195"/>
    <cellStyle name="40% - 강조색5 3 3 3 6" xfId="23196"/>
    <cellStyle name="40% - 강조색5 3 3 3 7" xfId="23197"/>
    <cellStyle name="40% - 강조색5 3 3 3 8" xfId="23198"/>
    <cellStyle name="40% - 강조색5 3 3 4" xfId="23199"/>
    <cellStyle name="40% - 강조색5 3 3 4 2" xfId="23200"/>
    <cellStyle name="40% - 강조색5 3 3 4 2 2" xfId="23201"/>
    <cellStyle name="40% - 강조색5 3 3 4 2 2 2" xfId="23202"/>
    <cellStyle name="40% - 강조색5 3 3 4 2 2 3" xfId="23203"/>
    <cellStyle name="40% - 강조색5 3 3 4 2 2 4" xfId="23204"/>
    <cellStyle name="40% - 강조색5 3 3 4 2 2 5" xfId="23205"/>
    <cellStyle name="40% - 강조색5 3 3 4 2 3" xfId="23206"/>
    <cellStyle name="40% - 강조색5 3 3 4 2 4" xfId="23207"/>
    <cellStyle name="40% - 강조색5 3 3 4 2 5" xfId="23208"/>
    <cellStyle name="40% - 강조색5 3 3 4 2 6" xfId="23209"/>
    <cellStyle name="40% - 강조색5 3 3 4 3" xfId="23210"/>
    <cellStyle name="40% - 강조색5 3 3 4 3 2" xfId="23211"/>
    <cellStyle name="40% - 강조색5 3 3 4 3 3" xfId="23212"/>
    <cellStyle name="40% - 강조색5 3 3 4 3 4" xfId="23213"/>
    <cellStyle name="40% - 강조색5 3 3 4 3 5" xfId="23214"/>
    <cellStyle name="40% - 강조색5 3 3 4 4" xfId="23215"/>
    <cellStyle name="40% - 강조색5 3 3 4 5" xfId="23216"/>
    <cellStyle name="40% - 강조색5 3 3 4 6" xfId="23217"/>
    <cellStyle name="40% - 강조색5 3 3 4 7" xfId="23218"/>
    <cellStyle name="40% - 강조색5 3 3 5" xfId="23219"/>
    <cellStyle name="40% - 강조색5 3 3 5 2" xfId="23220"/>
    <cellStyle name="40% - 강조색5 3 3 5 2 2" xfId="23221"/>
    <cellStyle name="40% - 강조색5 3 3 5 2 3" xfId="23222"/>
    <cellStyle name="40% - 강조색5 3 3 5 2 4" xfId="23223"/>
    <cellStyle name="40% - 강조색5 3 3 5 2 5" xfId="23224"/>
    <cellStyle name="40% - 강조색5 3 3 5 3" xfId="23225"/>
    <cellStyle name="40% - 강조색5 3 3 5 4" xfId="23226"/>
    <cellStyle name="40% - 강조색5 3 3 5 5" xfId="23227"/>
    <cellStyle name="40% - 강조색5 3 3 5 6" xfId="23228"/>
    <cellStyle name="40% - 강조색5 3 3 6" xfId="23229"/>
    <cellStyle name="40% - 강조색5 3 3 6 2" xfId="23230"/>
    <cellStyle name="40% - 강조색5 3 3 6 3" xfId="23231"/>
    <cellStyle name="40% - 강조색5 3 3 6 4" xfId="23232"/>
    <cellStyle name="40% - 강조색5 3 3 6 5" xfId="23233"/>
    <cellStyle name="40% - 강조색5 3 3 7" xfId="23234"/>
    <cellStyle name="40% - 강조색5 3 3 8" xfId="23235"/>
    <cellStyle name="40% - 강조색5 3 3 9" xfId="23236"/>
    <cellStyle name="40% - 강조색5 3 4" xfId="23237"/>
    <cellStyle name="40% - 강조색5 3 4 2" xfId="23238"/>
    <cellStyle name="40% - 강조색5 3 4 2 2" xfId="23239"/>
    <cellStyle name="40% - 강조색5 3 4 2 2 2" xfId="23240"/>
    <cellStyle name="40% - 강조색5 3 4 2 2 2 2" xfId="23241"/>
    <cellStyle name="40% - 강조색5 3 4 2 2 2 3" xfId="23242"/>
    <cellStyle name="40% - 강조색5 3 4 2 2 2 4" xfId="23243"/>
    <cellStyle name="40% - 강조색5 3 4 2 2 2 5" xfId="23244"/>
    <cellStyle name="40% - 강조색5 3 4 2 2 3" xfId="23245"/>
    <cellStyle name="40% - 강조색5 3 4 2 2 4" xfId="23246"/>
    <cellStyle name="40% - 강조색5 3 4 2 2 5" xfId="23247"/>
    <cellStyle name="40% - 강조색5 3 4 2 2 6" xfId="23248"/>
    <cellStyle name="40% - 강조색5 3 4 2 3" xfId="23249"/>
    <cellStyle name="40% - 강조색5 3 4 2 3 2" xfId="23250"/>
    <cellStyle name="40% - 강조색5 3 4 2 3 2 2" xfId="23251"/>
    <cellStyle name="40% - 강조색5 3 4 2 3 2 3" xfId="23252"/>
    <cellStyle name="40% - 강조색5 3 4 2 3 2 4" xfId="23253"/>
    <cellStyle name="40% - 강조색5 3 4 2 3 2 5" xfId="23254"/>
    <cellStyle name="40% - 강조색5 3 4 2 3 3" xfId="23255"/>
    <cellStyle name="40% - 강조색5 3 4 2 3 4" xfId="23256"/>
    <cellStyle name="40% - 강조색5 3 4 2 3 5" xfId="23257"/>
    <cellStyle name="40% - 강조색5 3 4 2 3 6" xfId="23258"/>
    <cellStyle name="40% - 강조색5 3 4 2 4" xfId="23259"/>
    <cellStyle name="40% - 강조색5 3 4 2 4 2" xfId="23260"/>
    <cellStyle name="40% - 강조색5 3 4 2 4 3" xfId="23261"/>
    <cellStyle name="40% - 강조색5 3 4 2 4 4" xfId="23262"/>
    <cellStyle name="40% - 강조색5 3 4 2 4 5" xfId="23263"/>
    <cellStyle name="40% - 강조색5 3 4 2 5" xfId="23264"/>
    <cellStyle name="40% - 강조색5 3 4 2 6" xfId="23265"/>
    <cellStyle name="40% - 강조색5 3 4 2 7" xfId="23266"/>
    <cellStyle name="40% - 강조색5 3 4 2 8" xfId="23267"/>
    <cellStyle name="40% - 강조색5 3 4 3" xfId="23268"/>
    <cellStyle name="40% - 강조색5 3 4 3 2" xfId="23269"/>
    <cellStyle name="40% - 강조색5 3 4 3 2 2" xfId="23270"/>
    <cellStyle name="40% - 강조색5 3 4 3 2 3" xfId="23271"/>
    <cellStyle name="40% - 강조색5 3 4 3 2 4" xfId="23272"/>
    <cellStyle name="40% - 강조색5 3 4 3 2 5" xfId="23273"/>
    <cellStyle name="40% - 강조색5 3 4 3 3" xfId="23274"/>
    <cellStyle name="40% - 강조색5 3 4 3 4" xfId="23275"/>
    <cellStyle name="40% - 강조색5 3 4 3 5" xfId="23276"/>
    <cellStyle name="40% - 강조색5 3 4 3 6" xfId="23277"/>
    <cellStyle name="40% - 강조색5 3 4 4" xfId="23278"/>
    <cellStyle name="40% - 강조색5 3 4 4 2" xfId="23279"/>
    <cellStyle name="40% - 강조색5 3 4 4 2 2" xfId="23280"/>
    <cellStyle name="40% - 강조색5 3 4 4 2 3" xfId="23281"/>
    <cellStyle name="40% - 강조색5 3 4 4 2 4" xfId="23282"/>
    <cellStyle name="40% - 강조색5 3 4 4 2 5" xfId="23283"/>
    <cellStyle name="40% - 강조색5 3 4 4 3" xfId="23284"/>
    <cellStyle name="40% - 강조색5 3 4 4 4" xfId="23285"/>
    <cellStyle name="40% - 강조색5 3 4 4 5" xfId="23286"/>
    <cellStyle name="40% - 강조색5 3 4 4 6" xfId="23287"/>
    <cellStyle name="40% - 강조색5 3 4 5" xfId="23288"/>
    <cellStyle name="40% - 강조색5 3 4 5 2" xfId="23289"/>
    <cellStyle name="40% - 강조색5 3 4 5 3" xfId="23290"/>
    <cellStyle name="40% - 강조색5 3 4 5 4" xfId="23291"/>
    <cellStyle name="40% - 강조색5 3 4 5 5" xfId="23292"/>
    <cellStyle name="40% - 강조색5 3 4 6" xfId="23293"/>
    <cellStyle name="40% - 강조색5 3 4 7" xfId="23294"/>
    <cellStyle name="40% - 강조색5 3 4 8" xfId="23295"/>
    <cellStyle name="40% - 강조색5 3 4 9" xfId="23296"/>
    <cellStyle name="40% - 강조색5 3 5" xfId="23297"/>
    <cellStyle name="40% - 강조색5 3 5 2" xfId="23298"/>
    <cellStyle name="40% - 강조색5 3 5 2 2" xfId="23299"/>
    <cellStyle name="40% - 강조색5 3 5 2 2 2" xfId="23300"/>
    <cellStyle name="40% - 강조색5 3 5 2 2 3" xfId="23301"/>
    <cellStyle name="40% - 강조색5 3 5 2 2 4" xfId="23302"/>
    <cellStyle name="40% - 강조색5 3 5 2 2 5" xfId="23303"/>
    <cellStyle name="40% - 강조색5 3 5 2 3" xfId="23304"/>
    <cellStyle name="40% - 강조색5 3 5 2 4" xfId="23305"/>
    <cellStyle name="40% - 강조색5 3 5 2 5" xfId="23306"/>
    <cellStyle name="40% - 강조색5 3 5 2 6" xfId="23307"/>
    <cellStyle name="40% - 강조색5 3 5 3" xfId="23308"/>
    <cellStyle name="40% - 강조색5 3 5 3 2" xfId="23309"/>
    <cellStyle name="40% - 강조색5 3 5 3 2 2" xfId="23310"/>
    <cellStyle name="40% - 강조색5 3 5 3 2 3" xfId="23311"/>
    <cellStyle name="40% - 강조색5 3 5 3 2 4" xfId="23312"/>
    <cellStyle name="40% - 강조색5 3 5 3 2 5" xfId="23313"/>
    <cellStyle name="40% - 강조색5 3 5 3 3" xfId="23314"/>
    <cellStyle name="40% - 강조색5 3 5 3 4" xfId="23315"/>
    <cellStyle name="40% - 강조색5 3 5 3 5" xfId="23316"/>
    <cellStyle name="40% - 강조색5 3 5 3 6" xfId="23317"/>
    <cellStyle name="40% - 강조색5 3 5 4" xfId="23318"/>
    <cellStyle name="40% - 강조색5 3 5 4 2" xfId="23319"/>
    <cellStyle name="40% - 강조색5 3 5 4 3" xfId="23320"/>
    <cellStyle name="40% - 강조색5 3 5 4 4" xfId="23321"/>
    <cellStyle name="40% - 강조색5 3 5 4 5" xfId="23322"/>
    <cellStyle name="40% - 강조색5 3 5 5" xfId="23323"/>
    <cellStyle name="40% - 강조색5 3 5 6" xfId="23324"/>
    <cellStyle name="40% - 강조색5 3 5 7" xfId="23325"/>
    <cellStyle name="40% - 강조색5 3 5 8" xfId="23326"/>
    <cellStyle name="40% - 강조색5 3 6" xfId="23327"/>
    <cellStyle name="40% - 강조색5 3 6 2" xfId="23328"/>
    <cellStyle name="40% - 강조색5 3 6 2 2" xfId="23329"/>
    <cellStyle name="40% - 강조색5 3 6 2 2 2" xfId="23330"/>
    <cellStyle name="40% - 강조색5 3 6 2 2 3" xfId="23331"/>
    <cellStyle name="40% - 강조색5 3 6 2 2 4" xfId="23332"/>
    <cellStyle name="40% - 강조색5 3 6 2 2 5" xfId="23333"/>
    <cellStyle name="40% - 강조색5 3 6 2 3" xfId="23334"/>
    <cellStyle name="40% - 강조색5 3 6 2 4" xfId="23335"/>
    <cellStyle name="40% - 강조색5 3 6 2 5" xfId="23336"/>
    <cellStyle name="40% - 강조색5 3 6 2 6" xfId="23337"/>
    <cellStyle name="40% - 강조색5 3 6 3" xfId="23338"/>
    <cellStyle name="40% - 강조색5 3 6 3 2" xfId="23339"/>
    <cellStyle name="40% - 강조색5 3 6 3 3" xfId="23340"/>
    <cellStyle name="40% - 강조색5 3 6 3 4" xfId="23341"/>
    <cellStyle name="40% - 강조색5 3 6 3 5" xfId="23342"/>
    <cellStyle name="40% - 강조색5 3 6 4" xfId="23343"/>
    <cellStyle name="40% - 강조색5 3 6 5" xfId="23344"/>
    <cellStyle name="40% - 강조색5 3 6 6" xfId="23345"/>
    <cellStyle name="40% - 강조색5 3 6 7" xfId="23346"/>
    <cellStyle name="40% - 강조색5 3 7" xfId="23347"/>
    <cellStyle name="40% - 강조색5 3 7 2" xfId="23348"/>
    <cellStyle name="40% - 강조색5 3 7 2 2" xfId="23349"/>
    <cellStyle name="40% - 강조색5 3 7 2 3" xfId="23350"/>
    <cellStyle name="40% - 강조색5 3 7 2 4" xfId="23351"/>
    <cellStyle name="40% - 강조색5 3 7 2 5" xfId="23352"/>
    <cellStyle name="40% - 강조색5 3 7 3" xfId="23353"/>
    <cellStyle name="40% - 강조색5 3 7 4" xfId="23354"/>
    <cellStyle name="40% - 강조색5 3 7 5" xfId="23355"/>
    <cellStyle name="40% - 강조색5 3 7 6" xfId="23356"/>
    <cellStyle name="40% - 강조색5 3 8" xfId="23357"/>
    <cellStyle name="40% - 강조색5 3 8 2" xfId="23358"/>
    <cellStyle name="40% - 강조색5 3 8 3" xfId="23359"/>
    <cellStyle name="40% - 강조색5 3 8 4" xfId="23360"/>
    <cellStyle name="40% - 강조색5 3 8 5" xfId="23361"/>
    <cellStyle name="40% - 강조색5 3 9" xfId="23362"/>
    <cellStyle name="40% - 강조색5 4" xfId="23363"/>
    <cellStyle name="40% - 강조색5 5" xfId="23364"/>
    <cellStyle name="40% - 강조색5 5 10" xfId="23365"/>
    <cellStyle name="40% - 강조색5 5 11" xfId="23366"/>
    <cellStyle name="40% - 강조색5 5 2" xfId="23367"/>
    <cellStyle name="40% - 강조색5 5 2 10" xfId="23368"/>
    <cellStyle name="40% - 강조색5 5 2 2" xfId="23369"/>
    <cellStyle name="40% - 강조색5 5 2 2 2" xfId="23370"/>
    <cellStyle name="40% - 강조색5 5 2 2 2 2" xfId="23371"/>
    <cellStyle name="40% - 강조색5 5 2 2 2 2 2" xfId="23372"/>
    <cellStyle name="40% - 강조색5 5 2 2 2 2 2 2" xfId="23373"/>
    <cellStyle name="40% - 강조색5 5 2 2 2 2 2 3" xfId="23374"/>
    <cellStyle name="40% - 강조색5 5 2 2 2 2 2 4" xfId="23375"/>
    <cellStyle name="40% - 강조색5 5 2 2 2 2 2 5" xfId="23376"/>
    <cellStyle name="40% - 강조색5 5 2 2 2 2 3" xfId="23377"/>
    <cellStyle name="40% - 강조색5 5 2 2 2 2 4" xfId="23378"/>
    <cellStyle name="40% - 강조색5 5 2 2 2 2 5" xfId="23379"/>
    <cellStyle name="40% - 강조색5 5 2 2 2 2 6" xfId="23380"/>
    <cellStyle name="40% - 강조색5 5 2 2 2 3" xfId="23381"/>
    <cellStyle name="40% - 강조색5 5 2 2 2 3 2" xfId="23382"/>
    <cellStyle name="40% - 강조색5 5 2 2 2 3 2 2" xfId="23383"/>
    <cellStyle name="40% - 강조색5 5 2 2 2 3 2 3" xfId="23384"/>
    <cellStyle name="40% - 강조색5 5 2 2 2 3 2 4" xfId="23385"/>
    <cellStyle name="40% - 강조색5 5 2 2 2 3 2 5" xfId="23386"/>
    <cellStyle name="40% - 강조색5 5 2 2 2 3 3" xfId="23387"/>
    <cellStyle name="40% - 강조색5 5 2 2 2 3 4" xfId="23388"/>
    <cellStyle name="40% - 강조색5 5 2 2 2 3 5" xfId="23389"/>
    <cellStyle name="40% - 강조색5 5 2 2 2 3 6" xfId="23390"/>
    <cellStyle name="40% - 강조색5 5 2 2 2 4" xfId="23391"/>
    <cellStyle name="40% - 강조색5 5 2 2 2 4 2" xfId="23392"/>
    <cellStyle name="40% - 강조색5 5 2 2 2 4 3" xfId="23393"/>
    <cellStyle name="40% - 강조색5 5 2 2 2 4 4" xfId="23394"/>
    <cellStyle name="40% - 강조색5 5 2 2 2 4 5" xfId="23395"/>
    <cellStyle name="40% - 강조색5 5 2 2 2 5" xfId="23396"/>
    <cellStyle name="40% - 강조색5 5 2 2 2 6" xfId="23397"/>
    <cellStyle name="40% - 강조색5 5 2 2 2 7" xfId="23398"/>
    <cellStyle name="40% - 강조색5 5 2 2 2 8" xfId="23399"/>
    <cellStyle name="40% - 강조색5 5 2 2 3" xfId="23400"/>
    <cellStyle name="40% - 강조색5 5 2 2 3 2" xfId="23401"/>
    <cellStyle name="40% - 강조색5 5 2 2 3 2 2" xfId="23402"/>
    <cellStyle name="40% - 강조색5 5 2 2 3 2 3" xfId="23403"/>
    <cellStyle name="40% - 강조색5 5 2 2 3 2 4" xfId="23404"/>
    <cellStyle name="40% - 강조색5 5 2 2 3 2 5" xfId="23405"/>
    <cellStyle name="40% - 강조색5 5 2 2 3 3" xfId="23406"/>
    <cellStyle name="40% - 강조색5 5 2 2 3 4" xfId="23407"/>
    <cellStyle name="40% - 강조색5 5 2 2 3 5" xfId="23408"/>
    <cellStyle name="40% - 강조색5 5 2 2 3 6" xfId="23409"/>
    <cellStyle name="40% - 강조색5 5 2 2 4" xfId="23410"/>
    <cellStyle name="40% - 강조색5 5 2 2 4 2" xfId="23411"/>
    <cellStyle name="40% - 강조색5 5 2 2 4 2 2" xfId="23412"/>
    <cellStyle name="40% - 강조색5 5 2 2 4 2 3" xfId="23413"/>
    <cellStyle name="40% - 강조색5 5 2 2 4 2 4" xfId="23414"/>
    <cellStyle name="40% - 강조색5 5 2 2 4 2 5" xfId="23415"/>
    <cellStyle name="40% - 강조색5 5 2 2 4 3" xfId="23416"/>
    <cellStyle name="40% - 강조색5 5 2 2 4 4" xfId="23417"/>
    <cellStyle name="40% - 강조색5 5 2 2 4 5" xfId="23418"/>
    <cellStyle name="40% - 강조색5 5 2 2 4 6" xfId="23419"/>
    <cellStyle name="40% - 강조색5 5 2 2 5" xfId="23420"/>
    <cellStyle name="40% - 강조색5 5 2 2 5 2" xfId="23421"/>
    <cellStyle name="40% - 강조색5 5 2 2 5 3" xfId="23422"/>
    <cellStyle name="40% - 강조색5 5 2 2 5 4" xfId="23423"/>
    <cellStyle name="40% - 강조색5 5 2 2 5 5" xfId="23424"/>
    <cellStyle name="40% - 강조색5 5 2 2 6" xfId="23425"/>
    <cellStyle name="40% - 강조색5 5 2 2 7" xfId="23426"/>
    <cellStyle name="40% - 강조색5 5 2 2 8" xfId="23427"/>
    <cellStyle name="40% - 강조색5 5 2 2 9" xfId="23428"/>
    <cellStyle name="40% - 강조색5 5 2 3" xfId="23429"/>
    <cellStyle name="40% - 강조색5 5 2 3 2" xfId="23430"/>
    <cellStyle name="40% - 강조색5 5 2 3 2 2" xfId="23431"/>
    <cellStyle name="40% - 강조색5 5 2 3 2 2 2" xfId="23432"/>
    <cellStyle name="40% - 강조색5 5 2 3 2 2 3" xfId="23433"/>
    <cellStyle name="40% - 강조색5 5 2 3 2 2 4" xfId="23434"/>
    <cellStyle name="40% - 강조색5 5 2 3 2 2 5" xfId="23435"/>
    <cellStyle name="40% - 강조색5 5 2 3 2 3" xfId="23436"/>
    <cellStyle name="40% - 강조색5 5 2 3 2 4" xfId="23437"/>
    <cellStyle name="40% - 강조색5 5 2 3 2 5" xfId="23438"/>
    <cellStyle name="40% - 강조색5 5 2 3 2 6" xfId="23439"/>
    <cellStyle name="40% - 강조색5 5 2 3 3" xfId="23440"/>
    <cellStyle name="40% - 강조색5 5 2 3 3 2" xfId="23441"/>
    <cellStyle name="40% - 강조색5 5 2 3 3 2 2" xfId="23442"/>
    <cellStyle name="40% - 강조색5 5 2 3 3 2 3" xfId="23443"/>
    <cellStyle name="40% - 강조색5 5 2 3 3 2 4" xfId="23444"/>
    <cellStyle name="40% - 강조색5 5 2 3 3 2 5" xfId="23445"/>
    <cellStyle name="40% - 강조색5 5 2 3 3 3" xfId="23446"/>
    <cellStyle name="40% - 강조색5 5 2 3 3 4" xfId="23447"/>
    <cellStyle name="40% - 강조색5 5 2 3 3 5" xfId="23448"/>
    <cellStyle name="40% - 강조색5 5 2 3 3 6" xfId="23449"/>
    <cellStyle name="40% - 강조색5 5 2 3 4" xfId="23450"/>
    <cellStyle name="40% - 강조색5 5 2 3 4 2" xfId="23451"/>
    <cellStyle name="40% - 강조색5 5 2 3 4 3" xfId="23452"/>
    <cellStyle name="40% - 강조색5 5 2 3 4 4" xfId="23453"/>
    <cellStyle name="40% - 강조색5 5 2 3 4 5" xfId="23454"/>
    <cellStyle name="40% - 강조색5 5 2 3 5" xfId="23455"/>
    <cellStyle name="40% - 강조색5 5 2 3 6" xfId="23456"/>
    <cellStyle name="40% - 강조색5 5 2 3 7" xfId="23457"/>
    <cellStyle name="40% - 강조색5 5 2 3 8" xfId="23458"/>
    <cellStyle name="40% - 강조색5 5 2 4" xfId="23459"/>
    <cellStyle name="40% - 강조색5 5 2 4 2" xfId="23460"/>
    <cellStyle name="40% - 강조색5 5 2 4 2 2" xfId="23461"/>
    <cellStyle name="40% - 강조색5 5 2 4 2 2 2" xfId="23462"/>
    <cellStyle name="40% - 강조색5 5 2 4 2 2 3" xfId="23463"/>
    <cellStyle name="40% - 강조색5 5 2 4 2 2 4" xfId="23464"/>
    <cellStyle name="40% - 강조색5 5 2 4 2 2 5" xfId="23465"/>
    <cellStyle name="40% - 강조색5 5 2 4 2 3" xfId="23466"/>
    <cellStyle name="40% - 강조색5 5 2 4 2 4" xfId="23467"/>
    <cellStyle name="40% - 강조색5 5 2 4 2 5" xfId="23468"/>
    <cellStyle name="40% - 강조색5 5 2 4 2 6" xfId="23469"/>
    <cellStyle name="40% - 강조색5 5 2 4 3" xfId="23470"/>
    <cellStyle name="40% - 강조색5 5 2 4 3 2" xfId="23471"/>
    <cellStyle name="40% - 강조색5 5 2 4 3 3" xfId="23472"/>
    <cellStyle name="40% - 강조색5 5 2 4 3 4" xfId="23473"/>
    <cellStyle name="40% - 강조색5 5 2 4 3 5" xfId="23474"/>
    <cellStyle name="40% - 강조색5 5 2 4 4" xfId="23475"/>
    <cellStyle name="40% - 강조색5 5 2 4 5" xfId="23476"/>
    <cellStyle name="40% - 강조색5 5 2 4 6" xfId="23477"/>
    <cellStyle name="40% - 강조색5 5 2 4 7" xfId="23478"/>
    <cellStyle name="40% - 강조색5 5 2 5" xfId="23479"/>
    <cellStyle name="40% - 강조색5 5 2 5 2" xfId="23480"/>
    <cellStyle name="40% - 강조색5 5 2 5 2 2" xfId="23481"/>
    <cellStyle name="40% - 강조색5 5 2 5 2 3" xfId="23482"/>
    <cellStyle name="40% - 강조색5 5 2 5 2 4" xfId="23483"/>
    <cellStyle name="40% - 강조색5 5 2 5 2 5" xfId="23484"/>
    <cellStyle name="40% - 강조색5 5 2 5 3" xfId="23485"/>
    <cellStyle name="40% - 강조색5 5 2 5 4" xfId="23486"/>
    <cellStyle name="40% - 강조색5 5 2 5 5" xfId="23487"/>
    <cellStyle name="40% - 강조색5 5 2 5 6" xfId="23488"/>
    <cellStyle name="40% - 강조색5 5 2 6" xfId="23489"/>
    <cellStyle name="40% - 강조색5 5 2 6 2" xfId="23490"/>
    <cellStyle name="40% - 강조색5 5 2 6 3" xfId="23491"/>
    <cellStyle name="40% - 강조색5 5 2 6 4" xfId="23492"/>
    <cellStyle name="40% - 강조색5 5 2 6 5" xfId="23493"/>
    <cellStyle name="40% - 강조색5 5 2 7" xfId="23494"/>
    <cellStyle name="40% - 강조색5 5 2 8" xfId="23495"/>
    <cellStyle name="40% - 강조색5 5 2 9" xfId="23496"/>
    <cellStyle name="40% - 강조색5 5 3" xfId="23497"/>
    <cellStyle name="40% - 강조색5 5 3 2" xfId="23498"/>
    <cellStyle name="40% - 강조색5 5 3 2 2" xfId="23499"/>
    <cellStyle name="40% - 강조색5 5 3 2 2 2" xfId="23500"/>
    <cellStyle name="40% - 강조색5 5 3 2 2 2 2" xfId="23501"/>
    <cellStyle name="40% - 강조색5 5 3 2 2 2 3" xfId="23502"/>
    <cellStyle name="40% - 강조색5 5 3 2 2 2 4" xfId="23503"/>
    <cellStyle name="40% - 강조색5 5 3 2 2 2 5" xfId="23504"/>
    <cellStyle name="40% - 강조색5 5 3 2 2 3" xfId="23505"/>
    <cellStyle name="40% - 강조색5 5 3 2 2 4" xfId="23506"/>
    <cellStyle name="40% - 강조색5 5 3 2 2 5" xfId="23507"/>
    <cellStyle name="40% - 강조색5 5 3 2 2 6" xfId="23508"/>
    <cellStyle name="40% - 강조색5 5 3 2 3" xfId="23509"/>
    <cellStyle name="40% - 강조색5 5 3 2 3 2" xfId="23510"/>
    <cellStyle name="40% - 강조색5 5 3 2 3 2 2" xfId="23511"/>
    <cellStyle name="40% - 강조색5 5 3 2 3 2 3" xfId="23512"/>
    <cellStyle name="40% - 강조색5 5 3 2 3 2 4" xfId="23513"/>
    <cellStyle name="40% - 강조색5 5 3 2 3 2 5" xfId="23514"/>
    <cellStyle name="40% - 강조색5 5 3 2 3 3" xfId="23515"/>
    <cellStyle name="40% - 강조색5 5 3 2 3 4" xfId="23516"/>
    <cellStyle name="40% - 강조색5 5 3 2 3 5" xfId="23517"/>
    <cellStyle name="40% - 강조색5 5 3 2 3 6" xfId="23518"/>
    <cellStyle name="40% - 강조색5 5 3 2 4" xfId="23519"/>
    <cellStyle name="40% - 강조색5 5 3 2 4 2" xfId="23520"/>
    <cellStyle name="40% - 강조색5 5 3 2 4 3" xfId="23521"/>
    <cellStyle name="40% - 강조색5 5 3 2 4 4" xfId="23522"/>
    <cellStyle name="40% - 강조색5 5 3 2 4 5" xfId="23523"/>
    <cellStyle name="40% - 강조색5 5 3 2 5" xfId="23524"/>
    <cellStyle name="40% - 강조색5 5 3 2 6" xfId="23525"/>
    <cellStyle name="40% - 강조색5 5 3 2 7" xfId="23526"/>
    <cellStyle name="40% - 강조색5 5 3 2 8" xfId="23527"/>
    <cellStyle name="40% - 강조색5 5 3 3" xfId="23528"/>
    <cellStyle name="40% - 강조색5 5 3 3 2" xfId="23529"/>
    <cellStyle name="40% - 강조색5 5 3 3 2 2" xfId="23530"/>
    <cellStyle name="40% - 강조색5 5 3 3 2 3" xfId="23531"/>
    <cellStyle name="40% - 강조색5 5 3 3 2 4" xfId="23532"/>
    <cellStyle name="40% - 강조색5 5 3 3 2 5" xfId="23533"/>
    <cellStyle name="40% - 강조색5 5 3 3 3" xfId="23534"/>
    <cellStyle name="40% - 강조색5 5 3 3 4" xfId="23535"/>
    <cellStyle name="40% - 강조색5 5 3 3 5" xfId="23536"/>
    <cellStyle name="40% - 강조색5 5 3 3 6" xfId="23537"/>
    <cellStyle name="40% - 강조색5 5 3 4" xfId="23538"/>
    <cellStyle name="40% - 강조색5 5 3 4 2" xfId="23539"/>
    <cellStyle name="40% - 강조색5 5 3 4 2 2" xfId="23540"/>
    <cellStyle name="40% - 강조색5 5 3 4 2 3" xfId="23541"/>
    <cellStyle name="40% - 강조색5 5 3 4 2 4" xfId="23542"/>
    <cellStyle name="40% - 강조색5 5 3 4 2 5" xfId="23543"/>
    <cellStyle name="40% - 강조색5 5 3 4 3" xfId="23544"/>
    <cellStyle name="40% - 강조색5 5 3 4 4" xfId="23545"/>
    <cellStyle name="40% - 강조색5 5 3 4 5" xfId="23546"/>
    <cellStyle name="40% - 강조색5 5 3 4 6" xfId="23547"/>
    <cellStyle name="40% - 강조색5 5 3 5" xfId="23548"/>
    <cellStyle name="40% - 강조색5 5 3 5 2" xfId="23549"/>
    <cellStyle name="40% - 강조색5 5 3 5 3" xfId="23550"/>
    <cellStyle name="40% - 강조색5 5 3 5 4" xfId="23551"/>
    <cellStyle name="40% - 강조색5 5 3 5 5" xfId="23552"/>
    <cellStyle name="40% - 강조색5 5 3 6" xfId="23553"/>
    <cellStyle name="40% - 강조색5 5 3 7" xfId="23554"/>
    <cellStyle name="40% - 강조색5 5 3 8" xfId="23555"/>
    <cellStyle name="40% - 강조색5 5 3 9" xfId="23556"/>
    <cellStyle name="40% - 강조색5 5 4" xfId="23557"/>
    <cellStyle name="40% - 강조색5 5 4 2" xfId="23558"/>
    <cellStyle name="40% - 강조색5 5 4 2 2" xfId="23559"/>
    <cellStyle name="40% - 강조색5 5 4 2 2 2" xfId="23560"/>
    <cellStyle name="40% - 강조색5 5 4 2 2 3" xfId="23561"/>
    <cellStyle name="40% - 강조색5 5 4 2 2 4" xfId="23562"/>
    <cellStyle name="40% - 강조색5 5 4 2 2 5" xfId="23563"/>
    <cellStyle name="40% - 강조색5 5 4 2 3" xfId="23564"/>
    <cellStyle name="40% - 강조색5 5 4 2 4" xfId="23565"/>
    <cellStyle name="40% - 강조색5 5 4 2 5" xfId="23566"/>
    <cellStyle name="40% - 강조색5 5 4 2 6" xfId="23567"/>
    <cellStyle name="40% - 강조색5 5 4 3" xfId="23568"/>
    <cellStyle name="40% - 강조색5 5 4 3 2" xfId="23569"/>
    <cellStyle name="40% - 강조색5 5 4 3 2 2" xfId="23570"/>
    <cellStyle name="40% - 강조색5 5 4 3 2 3" xfId="23571"/>
    <cellStyle name="40% - 강조색5 5 4 3 2 4" xfId="23572"/>
    <cellStyle name="40% - 강조색5 5 4 3 2 5" xfId="23573"/>
    <cellStyle name="40% - 강조색5 5 4 3 3" xfId="23574"/>
    <cellStyle name="40% - 강조색5 5 4 3 4" xfId="23575"/>
    <cellStyle name="40% - 강조색5 5 4 3 5" xfId="23576"/>
    <cellStyle name="40% - 강조색5 5 4 3 6" xfId="23577"/>
    <cellStyle name="40% - 강조색5 5 4 4" xfId="23578"/>
    <cellStyle name="40% - 강조색5 5 4 4 2" xfId="23579"/>
    <cellStyle name="40% - 강조색5 5 4 4 3" xfId="23580"/>
    <cellStyle name="40% - 강조색5 5 4 4 4" xfId="23581"/>
    <cellStyle name="40% - 강조색5 5 4 4 5" xfId="23582"/>
    <cellStyle name="40% - 강조색5 5 4 5" xfId="23583"/>
    <cellStyle name="40% - 강조색5 5 4 6" xfId="23584"/>
    <cellStyle name="40% - 강조색5 5 4 7" xfId="23585"/>
    <cellStyle name="40% - 강조색5 5 4 8" xfId="23586"/>
    <cellStyle name="40% - 강조색5 5 5" xfId="23587"/>
    <cellStyle name="40% - 강조색5 5 5 2" xfId="23588"/>
    <cellStyle name="40% - 강조색5 5 5 2 2" xfId="23589"/>
    <cellStyle name="40% - 강조색5 5 5 2 2 2" xfId="23590"/>
    <cellStyle name="40% - 강조색5 5 5 2 2 3" xfId="23591"/>
    <cellStyle name="40% - 강조색5 5 5 2 2 4" xfId="23592"/>
    <cellStyle name="40% - 강조색5 5 5 2 2 5" xfId="23593"/>
    <cellStyle name="40% - 강조색5 5 5 2 3" xfId="23594"/>
    <cellStyle name="40% - 강조색5 5 5 2 4" xfId="23595"/>
    <cellStyle name="40% - 강조색5 5 5 2 5" xfId="23596"/>
    <cellStyle name="40% - 강조색5 5 5 2 6" xfId="23597"/>
    <cellStyle name="40% - 강조색5 5 5 3" xfId="23598"/>
    <cellStyle name="40% - 강조색5 5 5 3 2" xfId="23599"/>
    <cellStyle name="40% - 강조색5 5 5 3 3" xfId="23600"/>
    <cellStyle name="40% - 강조색5 5 5 3 4" xfId="23601"/>
    <cellStyle name="40% - 강조색5 5 5 3 5" xfId="23602"/>
    <cellStyle name="40% - 강조색5 5 5 4" xfId="23603"/>
    <cellStyle name="40% - 강조색5 5 5 5" xfId="23604"/>
    <cellStyle name="40% - 강조색5 5 5 6" xfId="23605"/>
    <cellStyle name="40% - 강조색5 5 5 7" xfId="23606"/>
    <cellStyle name="40% - 강조색5 5 6" xfId="23607"/>
    <cellStyle name="40% - 강조색5 5 6 2" xfId="23608"/>
    <cellStyle name="40% - 강조색5 5 6 2 2" xfId="23609"/>
    <cellStyle name="40% - 강조색5 5 6 2 3" xfId="23610"/>
    <cellStyle name="40% - 강조색5 5 6 2 4" xfId="23611"/>
    <cellStyle name="40% - 강조색5 5 6 2 5" xfId="23612"/>
    <cellStyle name="40% - 강조색5 5 6 3" xfId="23613"/>
    <cellStyle name="40% - 강조색5 5 6 4" xfId="23614"/>
    <cellStyle name="40% - 강조색5 5 6 5" xfId="23615"/>
    <cellStyle name="40% - 강조색5 5 6 6" xfId="23616"/>
    <cellStyle name="40% - 강조색5 5 7" xfId="23617"/>
    <cellStyle name="40% - 강조색5 5 7 2" xfId="23618"/>
    <cellStyle name="40% - 강조색5 5 7 3" xfId="23619"/>
    <cellStyle name="40% - 강조색5 5 7 4" xfId="23620"/>
    <cellStyle name="40% - 강조색5 5 7 5" xfId="23621"/>
    <cellStyle name="40% - 강조색5 5 8" xfId="23622"/>
    <cellStyle name="40% - 강조색5 5 9" xfId="23623"/>
    <cellStyle name="40% - 강조색5 6" xfId="23624"/>
    <cellStyle name="40% - 강조색5 6 10" xfId="23625"/>
    <cellStyle name="40% - 강조색5 6 11" xfId="23626"/>
    <cellStyle name="40% - 강조색5 6 2" xfId="23627"/>
    <cellStyle name="40% - 강조색5 6 2 10" xfId="23628"/>
    <cellStyle name="40% - 강조색5 6 2 2" xfId="23629"/>
    <cellStyle name="40% - 강조색5 6 2 2 2" xfId="23630"/>
    <cellStyle name="40% - 강조색5 6 2 2 2 2" xfId="23631"/>
    <cellStyle name="40% - 강조색5 6 2 2 2 2 2" xfId="23632"/>
    <cellStyle name="40% - 강조색5 6 2 2 2 2 2 2" xfId="23633"/>
    <cellStyle name="40% - 강조색5 6 2 2 2 2 2 3" xfId="23634"/>
    <cellStyle name="40% - 강조색5 6 2 2 2 2 2 4" xfId="23635"/>
    <cellStyle name="40% - 강조색5 6 2 2 2 2 2 5" xfId="23636"/>
    <cellStyle name="40% - 강조색5 6 2 2 2 2 3" xfId="23637"/>
    <cellStyle name="40% - 강조색5 6 2 2 2 2 4" xfId="23638"/>
    <cellStyle name="40% - 강조색5 6 2 2 2 2 5" xfId="23639"/>
    <cellStyle name="40% - 강조색5 6 2 2 2 2 6" xfId="23640"/>
    <cellStyle name="40% - 강조색5 6 2 2 2 3" xfId="23641"/>
    <cellStyle name="40% - 강조색5 6 2 2 2 3 2" xfId="23642"/>
    <cellStyle name="40% - 강조색5 6 2 2 2 3 2 2" xfId="23643"/>
    <cellStyle name="40% - 강조색5 6 2 2 2 3 2 3" xfId="23644"/>
    <cellStyle name="40% - 강조색5 6 2 2 2 3 2 4" xfId="23645"/>
    <cellStyle name="40% - 강조색5 6 2 2 2 3 2 5" xfId="23646"/>
    <cellStyle name="40% - 강조색5 6 2 2 2 3 3" xfId="23647"/>
    <cellStyle name="40% - 강조색5 6 2 2 2 3 4" xfId="23648"/>
    <cellStyle name="40% - 강조색5 6 2 2 2 3 5" xfId="23649"/>
    <cellStyle name="40% - 강조색5 6 2 2 2 3 6" xfId="23650"/>
    <cellStyle name="40% - 강조색5 6 2 2 2 4" xfId="23651"/>
    <cellStyle name="40% - 강조색5 6 2 2 2 4 2" xfId="23652"/>
    <cellStyle name="40% - 강조색5 6 2 2 2 4 3" xfId="23653"/>
    <cellStyle name="40% - 강조색5 6 2 2 2 4 4" xfId="23654"/>
    <cellStyle name="40% - 강조색5 6 2 2 2 4 5" xfId="23655"/>
    <cellStyle name="40% - 강조색5 6 2 2 2 5" xfId="23656"/>
    <cellStyle name="40% - 강조색5 6 2 2 2 6" xfId="23657"/>
    <cellStyle name="40% - 강조색5 6 2 2 2 7" xfId="23658"/>
    <cellStyle name="40% - 강조색5 6 2 2 2 8" xfId="23659"/>
    <cellStyle name="40% - 강조색5 6 2 2 3" xfId="23660"/>
    <cellStyle name="40% - 강조색5 6 2 2 3 2" xfId="23661"/>
    <cellStyle name="40% - 강조색5 6 2 2 3 2 2" xfId="23662"/>
    <cellStyle name="40% - 강조색5 6 2 2 3 2 3" xfId="23663"/>
    <cellStyle name="40% - 강조색5 6 2 2 3 2 4" xfId="23664"/>
    <cellStyle name="40% - 강조색5 6 2 2 3 2 5" xfId="23665"/>
    <cellStyle name="40% - 강조색5 6 2 2 3 3" xfId="23666"/>
    <cellStyle name="40% - 강조색5 6 2 2 3 4" xfId="23667"/>
    <cellStyle name="40% - 강조색5 6 2 2 3 5" xfId="23668"/>
    <cellStyle name="40% - 강조색5 6 2 2 3 6" xfId="23669"/>
    <cellStyle name="40% - 강조색5 6 2 2 4" xfId="23670"/>
    <cellStyle name="40% - 강조색5 6 2 2 4 2" xfId="23671"/>
    <cellStyle name="40% - 강조색5 6 2 2 4 2 2" xfId="23672"/>
    <cellStyle name="40% - 강조색5 6 2 2 4 2 3" xfId="23673"/>
    <cellStyle name="40% - 강조색5 6 2 2 4 2 4" xfId="23674"/>
    <cellStyle name="40% - 강조색5 6 2 2 4 2 5" xfId="23675"/>
    <cellStyle name="40% - 강조색5 6 2 2 4 3" xfId="23676"/>
    <cellStyle name="40% - 강조색5 6 2 2 4 4" xfId="23677"/>
    <cellStyle name="40% - 강조색5 6 2 2 4 5" xfId="23678"/>
    <cellStyle name="40% - 강조색5 6 2 2 4 6" xfId="23679"/>
    <cellStyle name="40% - 강조색5 6 2 2 5" xfId="23680"/>
    <cellStyle name="40% - 강조색5 6 2 2 5 2" xfId="23681"/>
    <cellStyle name="40% - 강조색5 6 2 2 5 3" xfId="23682"/>
    <cellStyle name="40% - 강조색5 6 2 2 5 4" xfId="23683"/>
    <cellStyle name="40% - 강조색5 6 2 2 5 5" xfId="23684"/>
    <cellStyle name="40% - 강조색5 6 2 2 6" xfId="23685"/>
    <cellStyle name="40% - 강조색5 6 2 2 7" xfId="23686"/>
    <cellStyle name="40% - 강조색5 6 2 2 8" xfId="23687"/>
    <cellStyle name="40% - 강조색5 6 2 2 9" xfId="23688"/>
    <cellStyle name="40% - 강조색5 6 2 3" xfId="23689"/>
    <cellStyle name="40% - 강조색5 6 2 3 2" xfId="23690"/>
    <cellStyle name="40% - 강조색5 6 2 3 2 2" xfId="23691"/>
    <cellStyle name="40% - 강조색5 6 2 3 2 2 2" xfId="23692"/>
    <cellStyle name="40% - 강조색5 6 2 3 2 2 3" xfId="23693"/>
    <cellStyle name="40% - 강조색5 6 2 3 2 2 4" xfId="23694"/>
    <cellStyle name="40% - 강조색5 6 2 3 2 2 5" xfId="23695"/>
    <cellStyle name="40% - 강조색5 6 2 3 2 3" xfId="23696"/>
    <cellStyle name="40% - 강조색5 6 2 3 2 4" xfId="23697"/>
    <cellStyle name="40% - 강조색5 6 2 3 2 5" xfId="23698"/>
    <cellStyle name="40% - 강조색5 6 2 3 2 6" xfId="23699"/>
    <cellStyle name="40% - 강조색5 6 2 3 3" xfId="23700"/>
    <cellStyle name="40% - 강조색5 6 2 3 3 2" xfId="23701"/>
    <cellStyle name="40% - 강조색5 6 2 3 3 2 2" xfId="23702"/>
    <cellStyle name="40% - 강조색5 6 2 3 3 2 3" xfId="23703"/>
    <cellStyle name="40% - 강조색5 6 2 3 3 2 4" xfId="23704"/>
    <cellStyle name="40% - 강조색5 6 2 3 3 2 5" xfId="23705"/>
    <cellStyle name="40% - 강조색5 6 2 3 3 3" xfId="23706"/>
    <cellStyle name="40% - 강조색5 6 2 3 3 4" xfId="23707"/>
    <cellStyle name="40% - 강조색5 6 2 3 3 5" xfId="23708"/>
    <cellStyle name="40% - 강조색5 6 2 3 3 6" xfId="23709"/>
    <cellStyle name="40% - 강조색5 6 2 3 4" xfId="23710"/>
    <cellStyle name="40% - 강조색5 6 2 3 4 2" xfId="23711"/>
    <cellStyle name="40% - 강조색5 6 2 3 4 3" xfId="23712"/>
    <cellStyle name="40% - 강조색5 6 2 3 4 4" xfId="23713"/>
    <cellStyle name="40% - 강조색5 6 2 3 4 5" xfId="23714"/>
    <cellStyle name="40% - 강조색5 6 2 3 5" xfId="23715"/>
    <cellStyle name="40% - 강조색5 6 2 3 6" xfId="23716"/>
    <cellStyle name="40% - 강조색5 6 2 3 7" xfId="23717"/>
    <cellStyle name="40% - 강조색5 6 2 3 8" xfId="23718"/>
    <cellStyle name="40% - 강조색5 6 2 4" xfId="23719"/>
    <cellStyle name="40% - 강조색5 6 2 4 2" xfId="23720"/>
    <cellStyle name="40% - 강조색5 6 2 4 2 2" xfId="23721"/>
    <cellStyle name="40% - 강조색5 6 2 4 2 3" xfId="23722"/>
    <cellStyle name="40% - 강조색5 6 2 4 2 4" xfId="23723"/>
    <cellStyle name="40% - 강조색5 6 2 4 2 5" xfId="23724"/>
    <cellStyle name="40% - 강조색5 6 2 4 3" xfId="23725"/>
    <cellStyle name="40% - 강조색5 6 2 4 4" xfId="23726"/>
    <cellStyle name="40% - 강조색5 6 2 4 5" xfId="23727"/>
    <cellStyle name="40% - 강조색5 6 2 4 6" xfId="23728"/>
    <cellStyle name="40% - 강조색5 6 2 5" xfId="23729"/>
    <cellStyle name="40% - 강조색5 6 2 5 2" xfId="23730"/>
    <cellStyle name="40% - 강조색5 6 2 5 2 2" xfId="23731"/>
    <cellStyle name="40% - 강조색5 6 2 5 2 3" xfId="23732"/>
    <cellStyle name="40% - 강조색5 6 2 5 2 4" xfId="23733"/>
    <cellStyle name="40% - 강조색5 6 2 5 2 5" xfId="23734"/>
    <cellStyle name="40% - 강조색5 6 2 5 3" xfId="23735"/>
    <cellStyle name="40% - 강조색5 6 2 5 4" xfId="23736"/>
    <cellStyle name="40% - 강조색5 6 2 5 5" xfId="23737"/>
    <cellStyle name="40% - 강조색5 6 2 5 6" xfId="23738"/>
    <cellStyle name="40% - 강조색5 6 2 6" xfId="23739"/>
    <cellStyle name="40% - 강조색5 6 2 6 2" xfId="23740"/>
    <cellStyle name="40% - 강조색5 6 2 6 3" xfId="23741"/>
    <cellStyle name="40% - 강조색5 6 2 6 4" xfId="23742"/>
    <cellStyle name="40% - 강조색5 6 2 6 5" xfId="23743"/>
    <cellStyle name="40% - 강조색5 6 2 7" xfId="23744"/>
    <cellStyle name="40% - 강조색5 6 2 8" xfId="23745"/>
    <cellStyle name="40% - 강조색5 6 2 9" xfId="23746"/>
    <cellStyle name="40% - 강조색5 6 3" xfId="23747"/>
    <cellStyle name="40% - 강조색5 6 3 2" xfId="23748"/>
    <cellStyle name="40% - 강조색5 6 3 2 2" xfId="23749"/>
    <cellStyle name="40% - 강조색5 6 3 2 2 2" xfId="23750"/>
    <cellStyle name="40% - 강조색5 6 3 2 2 2 2" xfId="23751"/>
    <cellStyle name="40% - 강조색5 6 3 2 2 2 3" xfId="23752"/>
    <cellStyle name="40% - 강조색5 6 3 2 2 2 4" xfId="23753"/>
    <cellStyle name="40% - 강조색5 6 3 2 2 2 5" xfId="23754"/>
    <cellStyle name="40% - 강조색5 6 3 2 2 3" xfId="23755"/>
    <cellStyle name="40% - 강조색5 6 3 2 2 4" xfId="23756"/>
    <cellStyle name="40% - 강조색5 6 3 2 2 5" xfId="23757"/>
    <cellStyle name="40% - 강조색5 6 3 2 2 6" xfId="23758"/>
    <cellStyle name="40% - 강조색5 6 3 2 3" xfId="23759"/>
    <cellStyle name="40% - 강조색5 6 3 2 3 2" xfId="23760"/>
    <cellStyle name="40% - 강조색5 6 3 2 3 2 2" xfId="23761"/>
    <cellStyle name="40% - 강조색5 6 3 2 3 2 3" xfId="23762"/>
    <cellStyle name="40% - 강조색5 6 3 2 3 2 4" xfId="23763"/>
    <cellStyle name="40% - 강조색5 6 3 2 3 2 5" xfId="23764"/>
    <cellStyle name="40% - 강조색5 6 3 2 3 3" xfId="23765"/>
    <cellStyle name="40% - 강조색5 6 3 2 3 4" xfId="23766"/>
    <cellStyle name="40% - 강조색5 6 3 2 3 5" xfId="23767"/>
    <cellStyle name="40% - 강조색5 6 3 2 3 6" xfId="23768"/>
    <cellStyle name="40% - 강조색5 6 3 2 4" xfId="23769"/>
    <cellStyle name="40% - 강조색5 6 3 2 4 2" xfId="23770"/>
    <cellStyle name="40% - 강조색5 6 3 2 4 3" xfId="23771"/>
    <cellStyle name="40% - 강조색5 6 3 2 4 4" xfId="23772"/>
    <cellStyle name="40% - 강조색5 6 3 2 4 5" xfId="23773"/>
    <cellStyle name="40% - 강조색5 6 3 2 5" xfId="23774"/>
    <cellStyle name="40% - 강조색5 6 3 2 6" xfId="23775"/>
    <cellStyle name="40% - 강조색5 6 3 2 7" xfId="23776"/>
    <cellStyle name="40% - 강조색5 6 3 2 8" xfId="23777"/>
    <cellStyle name="40% - 강조색5 6 3 3" xfId="23778"/>
    <cellStyle name="40% - 강조색5 6 3 3 2" xfId="23779"/>
    <cellStyle name="40% - 강조색5 6 3 3 2 2" xfId="23780"/>
    <cellStyle name="40% - 강조색5 6 3 3 2 3" xfId="23781"/>
    <cellStyle name="40% - 강조색5 6 3 3 2 4" xfId="23782"/>
    <cellStyle name="40% - 강조색5 6 3 3 2 5" xfId="23783"/>
    <cellStyle name="40% - 강조색5 6 3 3 3" xfId="23784"/>
    <cellStyle name="40% - 강조색5 6 3 3 4" xfId="23785"/>
    <cellStyle name="40% - 강조색5 6 3 3 5" xfId="23786"/>
    <cellStyle name="40% - 강조색5 6 3 3 6" xfId="23787"/>
    <cellStyle name="40% - 강조색5 6 3 4" xfId="23788"/>
    <cellStyle name="40% - 강조색5 6 3 4 2" xfId="23789"/>
    <cellStyle name="40% - 강조색5 6 3 4 2 2" xfId="23790"/>
    <cellStyle name="40% - 강조색5 6 3 4 2 3" xfId="23791"/>
    <cellStyle name="40% - 강조색5 6 3 4 2 4" xfId="23792"/>
    <cellStyle name="40% - 강조색5 6 3 4 2 5" xfId="23793"/>
    <cellStyle name="40% - 강조색5 6 3 4 3" xfId="23794"/>
    <cellStyle name="40% - 강조색5 6 3 4 4" xfId="23795"/>
    <cellStyle name="40% - 강조색5 6 3 4 5" xfId="23796"/>
    <cellStyle name="40% - 강조색5 6 3 4 6" xfId="23797"/>
    <cellStyle name="40% - 강조색5 6 3 5" xfId="23798"/>
    <cellStyle name="40% - 강조색5 6 3 5 2" xfId="23799"/>
    <cellStyle name="40% - 강조색5 6 3 5 3" xfId="23800"/>
    <cellStyle name="40% - 강조색5 6 3 5 4" xfId="23801"/>
    <cellStyle name="40% - 강조색5 6 3 5 5" xfId="23802"/>
    <cellStyle name="40% - 강조색5 6 3 6" xfId="23803"/>
    <cellStyle name="40% - 강조색5 6 3 7" xfId="23804"/>
    <cellStyle name="40% - 강조색5 6 3 8" xfId="23805"/>
    <cellStyle name="40% - 강조색5 6 3 9" xfId="23806"/>
    <cellStyle name="40% - 강조색5 6 4" xfId="23807"/>
    <cellStyle name="40% - 강조색5 6 4 2" xfId="23808"/>
    <cellStyle name="40% - 강조색5 6 4 2 2" xfId="23809"/>
    <cellStyle name="40% - 강조색5 6 4 2 2 2" xfId="23810"/>
    <cellStyle name="40% - 강조색5 6 4 2 2 3" xfId="23811"/>
    <cellStyle name="40% - 강조색5 6 4 2 2 4" xfId="23812"/>
    <cellStyle name="40% - 강조색5 6 4 2 2 5" xfId="23813"/>
    <cellStyle name="40% - 강조색5 6 4 2 3" xfId="23814"/>
    <cellStyle name="40% - 강조색5 6 4 2 4" xfId="23815"/>
    <cellStyle name="40% - 강조색5 6 4 2 5" xfId="23816"/>
    <cellStyle name="40% - 강조색5 6 4 2 6" xfId="23817"/>
    <cellStyle name="40% - 강조색5 6 4 3" xfId="23818"/>
    <cellStyle name="40% - 강조색5 6 4 3 2" xfId="23819"/>
    <cellStyle name="40% - 강조색5 6 4 3 2 2" xfId="23820"/>
    <cellStyle name="40% - 강조색5 6 4 3 2 3" xfId="23821"/>
    <cellStyle name="40% - 강조색5 6 4 3 2 4" xfId="23822"/>
    <cellStyle name="40% - 강조색5 6 4 3 2 5" xfId="23823"/>
    <cellStyle name="40% - 강조색5 6 4 3 3" xfId="23824"/>
    <cellStyle name="40% - 강조색5 6 4 3 4" xfId="23825"/>
    <cellStyle name="40% - 강조색5 6 4 3 5" xfId="23826"/>
    <cellStyle name="40% - 강조색5 6 4 3 6" xfId="23827"/>
    <cellStyle name="40% - 강조색5 6 4 4" xfId="23828"/>
    <cellStyle name="40% - 강조색5 6 4 4 2" xfId="23829"/>
    <cellStyle name="40% - 강조색5 6 4 4 3" xfId="23830"/>
    <cellStyle name="40% - 강조색5 6 4 4 4" xfId="23831"/>
    <cellStyle name="40% - 강조색5 6 4 4 5" xfId="23832"/>
    <cellStyle name="40% - 강조색5 6 4 5" xfId="23833"/>
    <cellStyle name="40% - 강조색5 6 4 6" xfId="23834"/>
    <cellStyle name="40% - 강조색5 6 4 7" xfId="23835"/>
    <cellStyle name="40% - 강조색5 6 4 8" xfId="23836"/>
    <cellStyle name="40% - 강조색5 6 5" xfId="23837"/>
    <cellStyle name="40% - 강조색5 6 5 2" xfId="23838"/>
    <cellStyle name="40% - 강조색5 6 5 2 2" xfId="23839"/>
    <cellStyle name="40% - 강조색5 6 5 2 2 2" xfId="23840"/>
    <cellStyle name="40% - 강조색5 6 5 2 2 3" xfId="23841"/>
    <cellStyle name="40% - 강조색5 6 5 2 2 4" xfId="23842"/>
    <cellStyle name="40% - 강조색5 6 5 2 2 5" xfId="23843"/>
    <cellStyle name="40% - 강조색5 6 5 2 3" xfId="23844"/>
    <cellStyle name="40% - 강조색5 6 5 2 4" xfId="23845"/>
    <cellStyle name="40% - 강조색5 6 5 2 5" xfId="23846"/>
    <cellStyle name="40% - 강조색5 6 5 2 6" xfId="23847"/>
    <cellStyle name="40% - 강조색5 6 5 3" xfId="23848"/>
    <cellStyle name="40% - 강조색5 6 5 3 2" xfId="23849"/>
    <cellStyle name="40% - 강조색5 6 5 3 3" xfId="23850"/>
    <cellStyle name="40% - 강조색5 6 5 3 4" xfId="23851"/>
    <cellStyle name="40% - 강조색5 6 5 3 5" xfId="23852"/>
    <cellStyle name="40% - 강조색5 6 5 4" xfId="23853"/>
    <cellStyle name="40% - 강조색5 6 5 5" xfId="23854"/>
    <cellStyle name="40% - 강조색5 6 5 6" xfId="23855"/>
    <cellStyle name="40% - 강조색5 6 5 7" xfId="23856"/>
    <cellStyle name="40% - 강조색5 6 6" xfId="23857"/>
    <cellStyle name="40% - 강조색5 6 6 2" xfId="23858"/>
    <cellStyle name="40% - 강조색5 6 6 2 2" xfId="23859"/>
    <cellStyle name="40% - 강조색5 6 6 2 3" xfId="23860"/>
    <cellStyle name="40% - 강조색5 6 6 2 4" xfId="23861"/>
    <cellStyle name="40% - 강조색5 6 6 2 5" xfId="23862"/>
    <cellStyle name="40% - 강조색5 6 6 3" xfId="23863"/>
    <cellStyle name="40% - 강조색5 6 6 4" xfId="23864"/>
    <cellStyle name="40% - 강조색5 6 6 5" xfId="23865"/>
    <cellStyle name="40% - 강조색5 6 6 6" xfId="23866"/>
    <cellStyle name="40% - 강조색5 6 7" xfId="23867"/>
    <cellStyle name="40% - 강조색5 6 7 2" xfId="23868"/>
    <cellStyle name="40% - 강조색5 6 7 3" xfId="23869"/>
    <cellStyle name="40% - 강조색5 6 7 4" xfId="23870"/>
    <cellStyle name="40% - 강조색5 6 7 5" xfId="23871"/>
    <cellStyle name="40% - 강조색5 6 8" xfId="23872"/>
    <cellStyle name="40% - 강조색5 6 9" xfId="23873"/>
    <cellStyle name="40% - 강조색5 7" xfId="23874"/>
    <cellStyle name="40% - 강조색5 7 10" xfId="23875"/>
    <cellStyle name="40% - 강조색5 7 2" xfId="23876"/>
    <cellStyle name="40% - 강조색5 7 2 2" xfId="23877"/>
    <cellStyle name="40% - 강조색5 7 2 2 2" xfId="23878"/>
    <cellStyle name="40% - 강조색5 7 2 2 2 2" xfId="23879"/>
    <cellStyle name="40% - 강조색5 7 2 2 2 2 2" xfId="23880"/>
    <cellStyle name="40% - 강조색5 7 2 2 2 2 3" xfId="23881"/>
    <cellStyle name="40% - 강조색5 7 2 2 2 2 4" xfId="23882"/>
    <cellStyle name="40% - 강조색5 7 2 2 2 2 5" xfId="23883"/>
    <cellStyle name="40% - 강조색5 7 2 2 2 3" xfId="23884"/>
    <cellStyle name="40% - 강조색5 7 2 2 2 4" xfId="23885"/>
    <cellStyle name="40% - 강조색5 7 2 2 2 5" xfId="23886"/>
    <cellStyle name="40% - 강조색5 7 2 2 2 6" xfId="23887"/>
    <cellStyle name="40% - 강조색5 7 2 2 3" xfId="23888"/>
    <cellStyle name="40% - 강조색5 7 2 2 3 2" xfId="23889"/>
    <cellStyle name="40% - 강조색5 7 2 2 3 2 2" xfId="23890"/>
    <cellStyle name="40% - 강조색5 7 2 2 3 2 3" xfId="23891"/>
    <cellStyle name="40% - 강조색5 7 2 2 3 2 4" xfId="23892"/>
    <cellStyle name="40% - 강조색5 7 2 2 3 2 5" xfId="23893"/>
    <cellStyle name="40% - 강조색5 7 2 2 3 3" xfId="23894"/>
    <cellStyle name="40% - 강조색5 7 2 2 3 4" xfId="23895"/>
    <cellStyle name="40% - 강조색5 7 2 2 3 5" xfId="23896"/>
    <cellStyle name="40% - 강조색5 7 2 2 3 6" xfId="23897"/>
    <cellStyle name="40% - 강조색5 7 2 2 4" xfId="23898"/>
    <cellStyle name="40% - 강조색5 7 2 2 4 2" xfId="23899"/>
    <cellStyle name="40% - 강조색5 7 2 2 4 3" xfId="23900"/>
    <cellStyle name="40% - 강조색5 7 2 2 4 4" xfId="23901"/>
    <cellStyle name="40% - 강조색5 7 2 2 4 5" xfId="23902"/>
    <cellStyle name="40% - 강조색5 7 2 2 5" xfId="23903"/>
    <cellStyle name="40% - 강조색5 7 2 2 6" xfId="23904"/>
    <cellStyle name="40% - 강조색5 7 2 2 7" xfId="23905"/>
    <cellStyle name="40% - 강조색5 7 2 2 8" xfId="23906"/>
    <cellStyle name="40% - 강조색5 7 2 3" xfId="23907"/>
    <cellStyle name="40% - 강조색5 7 2 3 2" xfId="23908"/>
    <cellStyle name="40% - 강조색5 7 2 3 2 2" xfId="23909"/>
    <cellStyle name="40% - 강조색5 7 2 3 2 3" xfId="23910"/>
    <cellStyle name="40% - 강조색5 7 2 3 2 4" xfId="23911"/>
    <cellStyle name="40% - 강조색5 7 2 3 2 5" xfId="23912"/>
    <cellStyle name="40% - 강조색5 7 2 3 3" xfId="23913"/>
    <cellStyle name="40% - 강조색5 7 2 3 4" xfId="23914"/>
    <cellStyle name="40% - 강조색5 7 2 3 5" xfId="23915"/>
    <cellStyle name="40% - 강조색5 7 2 3 6" xfId="23916"/>
    <cellStyle name="40% - 강조색5 7 2 4" xfId="23917"/>
    <cellStyle name="40% - 강조색5 7 2 4 2" xfId="23918"/>
    <cellStyle name="40% - 강조색5 7 2 4 2 2" xfId="23919"/>
    <cellStyle name="40% - 강조색5 7 2 4 2 3" xfId="23920"/>
    <cellStyle name="40% - 강조색5 7 2 4 2 4" xfId="23921"/>
    <cellStyle name="40% - 강조색5 7 2 4 2 5" xfId="23922"/>
    <cellStyle name="40% - 강조색5 7 2 4 3" xfId="23923"/>
    <cellStyle name="40% - 강조색5 7 2 4 4" xfId="23924"/>
    <cellStyle name="40% - 강조색5 7 2 4 5" xfId="23925"/>
    <cellStyle name="40% - 강조색5 7 2 4 6" xfId="23926"/>
    <cellStyle name="40% - 강조색5 7 2 5" xfId="23927"/>
    <cellStyle name="40% - 강조색5 7 2 5 2" xfId="23928"/>
    <cellStyle name="40% - 강조색5 7 2 5 3" xfId="23929"/>
    <cellStyle name="40% - 강조색5 7 2 5 4" xfId="23930"/>
    <cellStyle name="40% - 강조색5 7 2 5 5" xfId="23931"/>
    <cellStyle name="40% - 강조색5 7 2 6" xfId="23932"/>
    <cellStyle name="40% - 강조색5 7 2 7" xfId="23933"/>
    <cellStyle name="40% - 강조색5 7 2 8" xfId="23934"/>
    <cellStyle name="40% - 강조색5 7 2 9" xfId="23935"/>
    <cellStyle name="40% - 강조색5 7 3" xfId="23936"/>
    <cellStyle name="40% - 강조색5 7 3 2" xfId="23937"/>
    <cellStyle name="40% - 강조색5 7 3 2 2" xfId="23938"/>
    <cellStyle name="40% - 강조색5 7 3 2 2 2" xfId="23939"/>
    <cellStyle name="40% - 강조색5 7 3 2 2 3" xfId="23940"/>
    <cellStyle name="40% - 강조색5 7 3 2 2 4" xfId="23941"/>
    <cellStyle name="40% - 강조색5 7 3 2 2 5" xfId="23942"/>
    <cellStyle name="40% - 강조색5 7 3 2 3" xfId="23943"/>
    <cellStyle name="40% - 강조색5 7 3 2 4" xfId="23944"/>
    <cellStyle name="40% - 강조색5 7 3 2 5" xfId="23945"/>
    <cellStyle name="40% - 강조색5 7 3 2 6" xfId="23946"/>
    <cellStyle name="40% - 강조색5 7 3 3" xfId="23947"/>
    <cellStyle name="40% - 강조색5 7 3 3 2" xfId="23948"/>
    <cellStyle name="40% - 강조색5 7 3 3 2 2" xfId="23949"/>
    <cellStyle name="40% - 강조색5 7 3 3 2 3" xfId="23950"/>
    <cellStyle name="40% - 강조색5 7 3 3 2 4" xfId="23951"/>
    <cellStyle name="40% - 강조색5 7 3 3 2 5" xfId="23952"/>
    <cellStyle name="40% - 강조색5 7 3 3 3" xfId="23953"/>
    <cellStyle name="40% - 강조색5 7 3 3 4" xfId="23954"/>
    <cellStyle name="40% - 강조색5 7 3 3 5" xfId="23955"/>
    <cellStyle name="40% - 강조색5 7 3 3 6" xfId="23956"/>
    <cellStyle name="40% - 강조색5 7 3 4" xfId="23957"/>
    <cellStyle name="40% - 강조색5 7 3 4 2" xfId="23958"/>
    <cellStyle name="40% - 강조색5 7 3 4 3" xfId="23959"/>
    <cellStyle name="40% - 강조색5 7 3 4 4" xfId="23960"/>
    <cellStyle name="40% - 강조색5 7 3 4 5" xfId="23961"/>
    <cellStyle name="40% - 강조색5 7 3 5" xfId="23962"/>
    <cellStyle name="40% - 강조색5 7 3 6" xfId="23963"/>
    <cellStyle name="40% - 강조색5 7 3 7" xfId="23964"/>
    <cellStyle name="40% - 강조색5 7 3 8" xfId="23965"/>
    <cellStyle name="40% - 강조색5 7 4" xfId="23966"/>
    <cellStyle name="40% - 강조색5 7 4 2" xfId="23967"/>
    <cellStyle name="40% - 강조색5 7 4 2 2" xfId="23968"/>
    <cellStyle name="40% - 강조색5 7 4 2 3" xfId="23969"/>
    <cellStyle name="40% - 강조색5 7 4 2 4" xfId="23970"/>
    <cellStyle name="40% - 강조색5 7 4 2 5" xfId="23971"/>
    <cellStyle name="40% - 강조색5 7 4 3" xfId="23972"/>
    <cellStyle name="40% - 강조색5 7 4 4" xfId="23973"/>
    <cellStyle name="40% - 강조색5 7 4 5" xfId="23974"/>
    <cellStyle name="40% - 강조색5 7 4 6" xfId="23975"/>
    <cellStyle name="40% - 강조색5 7 5" xfId="23976"/>
    <cellStyle name="40% - 강조색5 7 5 2" xfId="23977"/>
    <cellStyle name="40% - 강조색5 7 5 2 2" xfId="23978"/>
    <cellStyle name="40% - 강조색5 7 5 2 3" xfId="23979"/>
    <cellStyle name="40% - 강조색5 7 5 2 4" xfId="23980"/>
    <cellStyle name="40% - 강조색5 7 5 2 5" xfId="23981"/>
    <cellStyle name="40% - 강조색5 7 5 3" xfId="23982"/>
    <cellStyle name="40% - 강조색5 7 5 4" xfId="23983"/>
    <cellStyle name="40% - 강조색5 7 5 5" xfId="23984"/>
    <cellStyle name="40% - 강조색5 7 5 6" xfId="23985"/>
    <cellStyle name="40% - 강조색5 7 6" xfId="23986"/>
    <cellStyle name="40% - 강조색5 7 6 2" xfId="23987"/>
    <cellStyle name="40% - 강조색5 7 6 3" xfId="23988"/>
    <cellStyle name="40% - 강조색5 7 6 4" xfId="23989"/>
    <cellStyle name="40% - 강조색5 7 6 5" xfId="23990"/>
    <cellStyle name="40% - 강조색5 7 7" xfId="23991"/>
    <cellStyle name="40% - 강조색5 7 8" xfId="23992"/>
    <cellStyle name="40% - 강조색5 7 9" xfId="23993"/>
    <cellStyle name="40% - 강조색5 8" xfId="23994"/>
    <cellStyle name="40% - 강조색5 8 2" xfId="23995"/>
    <cellStyle name="40% - 강조색5 8 2 2" xfId="23996"/>
    <cellStyle name="40% - 강조색5 8 2 2 2" xfId="23997"/>
    <cellStyle name="40% - 강조색5 8 2 2 2 2" xfId="23998"/>
    <cellStyle name="40% - 강조색5 8 2 2 2 3" xfId="23999"/>
    <cellStyle name="40% - 강조색5 8 2 2 2 4" xfId="24000"/>
    <cellStyle name="40% - 강조색5 8 2 2 2 5" xfId="24001"/>
    <cellStyle name="40% - 강조색5 8 2 2 3" xfId="24002"/>
    <cellStyle name="40% - 강조색5 8 2 2 4" xfId="24003"/>
    <cellStyle name="40% - 강조색5 8 2 2 5" xfId="24004"/>
    <cellStyle name="40% - 강조색5 8 2 2 6" xfId="24005"/>
    <cellStyle name="40% - 강조색5 8 2 3" xfId="24006"/>
    <cellStyle name="40% - 강조색5 8 2 3 2" xfId="24007"/>
    <cellStyle name="40% - 강조색5 8 2 3 2 2" xfId="24008"/>
    <cellStyle name="40% - 강조색5 8 2 3 2 3" xfId="24009"/>
    <cellStyle name="40% - 강조색5 8 2 3 2 4" xfId="24010"/>
    <cellStyle name="40% - 강조색5 8 2 3 2 5" xfId="24011"/>
    <cellStyle name="40% - 강조색5 8 2 3 3" xfId="24012"/>
    <cellStyle name="40% - 강조색5 8 2 3 4" xfId="24013"/>
    <cellStyle name="40% - 강조색5 8 2 3 5" xfId="24014"/>
    <cellStyle name="40% - 강조색5 8 2 3 6" xfId="24015"/>
    <cellStyle name="40% - 강조색5 8 2 4" xfId="24016"/>
    <cellStyle name="40% - 강조색5 8 2 4 2" xfId="24017"/>
    <cellStyle name="40% - 강조색5 8 2 4 3" xfId="24018"/>
    <cellStyle name="40% - 강조색5 8 2 4 4" xfId="24019"/>
    <cellStyle name="40% - 강조색5 8 2 4 5" xfId="24020"/>
    <cellStyle name="40% - 강조색5 8 2 5" xfId="24021"/>
    <cellStyle name="40% - 강조색5 8 2 6" xfId="24022"/>
    <cellStyle name="40% - 강조색5 8 2 7" xfId="24023"/>
    <cellStyle name="40% - 강조색5 8 2 8" xfId="24024"/>
    <cellStyle name="40% - 강조색5 8 3" xfId="24025"/>
    <cellStyle name="40% - 강조색5 8 3 2" xfId="24026"/>
    <cellStyle name="40% - 강조색5 8 3 2 2" xfId="24027"/>
    <cellStyle name="40% - 강조색5 8 3 2 3" xfId="24028"/>
    <cellStyle name="40% - 강조색5 8 3 2 4" xfId="24029"/>
    <cellStyle name="40% - 강조색5 8 3 2 5" xfId="24030"/>
    <cellStyle name="40% - 강조색5 8 3 3" xfId="24031"/>
    <cellStyle name="40% - 강조색5 8 3 4" xfId="24032"/>
    <cellStyle name="40% - 강조색5 8 3 5" xfId="24033"/>
    <cellStyle name="40% - 강조색5 8 3 6" xfId="24034"/>
    <cellStyle name="40% - 강조색5 8 4" xfId="24035"/>
    <cellStyle name="40% - 강조색5 8 4 2" xfId="24036"/>
    <cellStyle name="40% - 강조색5 8 4 2 2" xfId="24037"/>
    <cellStyle name="40% - 강조색5 8 4 2 3" xfId="24038"/>
    <cellStyle name="40% - 강조색5 8 4 2 4" xfId="24039"/>
    <cellStyle name="40% - 강조색5 8 4 2 5" xfId="24040"/>
    <cellStyle name="40% - 강조색5 8 4 3" xfId="24041"/>
    <cellStyle name="40% - 강조색5 8 4 4" xfId="24042"/>
    <cellStyle name="40% - 강조색5 8 4 5" xfId="24043"/>
    <cellStyle name="40% - 강조색5 8 4 6" xfId="24044"/>
    <cellStyle name="40% - 강조색5 8 5" xfId="24045"/>
    <cellStyle name="40% - 강조색5 8 5 2" xfId="24046"/>
    <cellStyle name="40% - 강조색5 8 5 3" xfId="24047"/>
    <cellStyle name="40% - 강조색5 8 5 4" xfId="24048"/>
    <cellStyle name="40% - 강조색5 8 5 5" xfId="24049"/>
    <cellStyle name="40% - 강조색5 8 6" xfId="24050"/>
    <cellStyle name="40% - 강조색5 8 7" xfId="24051"/>
    <cellStyle name="40% - 강조색5 8 8" xfId="24052"/>
    <cellStyle name="40% - 강조색5 8 9" xfId="24053"/>
    <cellStyle name="40% - 강조색5 9" xfId="24054"/>
    <cellStyle name="40% - 강조색5 9 2" xfId="24055"/>
    <cellStyle name="40% - 강조색5 9 2 2" xfId="24056"/>
    <cellStyle name="40% - 강조색5 9 2 2 2" xfId="24057"/>
    <cellStyle name="40% - 강조색5 9 2 2 2 2" xfId="24058"/>
    <cellStyle name="40% - 강조색5 9 2 2 2 3" xfId="24059"/>
    <cellStyle name="40% - 강조색5 9 2 2 2 4" xfId="24060"/>
    <cellStyle name="40% - 강조색5 9 2 2 2 5" xfId="24061"/>
    <cellStyle name="40% - 강조색5 9 2 2 3" xfId="24062"/>
    <cellStyle name="40% - 강조색5 9 2 2 4" xfId="24063"/>
    <cellStyle name="40% - 강조색5 9 2 2 5" xfId="24064"/>
    <cellStyle name="40% - 강조색5 9 2 2 6" xfId="24065"/>
    <cellStyle name="40% - 강조색5 9 2 3" xfId="24066"/>
    <cellStyle name="40% - 강조색5 9 2 3 2" xfId="24067"/>
    <cellStyle name="40% - 강조색5 9 2 3 2 2" xfId="24068"/>
    <cellStyle name="40% - 강조색5 9 2 3 2 3" xfId="24069"/>
    <cellStyle name="40% - 강조색5 9 2 3 2 4" xfId="24070"/>
    <cellStyle name="40% - 강조색5 9 2 3 2 5" xfId="24071"/>
    <cellStyle name="40% - 강조색5 9 2 3 3" xfId="24072"/>
    <cellStyle name="40% - 강조색5 9 2 3 4" xfId="24073"/>
    <cellStyle name="40% - 강조색5 9 2 3 5" xfId="24074"/>
    <cellStyle name="40% - 강조색5 9 2 3 6" xfId="24075"/>
    <cellStyle name="40% - 강조색5 9 2 4" xfId="24076"/>
    <cellStyle name="40% - 강조색5 9 2 4 2" xfId="24077"/>
    <cellStyle name="40% - 강조색5 9 2 4 3" xfId="24078"/>
    <cellStyle name="40% - 강조색5 9 2 4 4" xfId="24079"/>
    <cellStyle name="40% - 강조색5 9 2 4 5" xfId="24080"/>
    <cellStyle name="40% - 강조색5 9 2 5" xfId="24081"/>
    <cellStyle name="40% - 강조색5 9 2 6" xfId="24082"/>
    <cellStyle name="40% - 강조색5 9 2 7" xfId="24083"/>
    <cellStyle name="40% - 강조색5 9 2 8" xfId="24084"/>
    <cellStyle name="40% - 강조색5 9 3" xfId="24085"/>
    <cellStyle name="40% - 강조색5 9 3 2" xfId="24086"/>
    <cellStyle name="40% - 강조색5 9 3 2 2" xfId="24087"/>
    <cellStyle name="40% - 강조색5 9 3 2 3" xfId="24088"/>
    <cellStyle name="40% - 강조색5 9 3 2 4" xfId="24089"/>
    <cellStyle name="40% - 강조색5 9 3 2 5" xfId="24090"/>
    <cellStyle name="40% - 강조색5 9 3 3" xfId="24091"/>
    <cellStyle name="40% - 강조색5 9 3 4" xfId="24092"/>
    <cellStyle name="40% - 강조색5 9 3 5" xfId="24093"/>
    <cellStyle name="40% - 강조색5 9 3 6" xfId="24094"/>
    <cellStyle name="40% - 강조색5 9 4" xfId="24095"/>
    <cellStyle name="40% - 강조색5 9 4 2" xfId="24096"/>
    <cellStyle name="40% - 강조색5 9 4 2 2" xfId="24097"/>
    <cellStyle name="40% - 강조색5 9 4 2 3" xfId="24098"/>
    <cellStyle name="40% - 강조색5 9 4 2 4" xfId="24099"/>
    <cellStyle name="40% - 강조색5 9 4 2 5" xfId="24100"/>
    <cellStyle name="40% - 강조색5 9 4 3" xfId="24101"/>
    <cellStyle name="40% - 강조색5 9 4 4" xfId="24102"/>
    <cellStyle name="40% - 강조색5 9 4 5" xfId="24103"/>
    <cellStyle name="40% - 강조색5 9 4 6" xfId="24104"/>
    <cellStyle name="40% - 강조색5 9 5" xfId="24105"/>
    <cellStyle name="40% - 강조색5 9 5 2" xfId="24106"/>
    <cellStyle name="40% - 강조색5 9 5 3" xfId="24107"/>
    <cellStyle name="40% - 강조색5 9 5 4" xfId="24108"/>
    <cellStyle name="40% - 강조색5 9 5 5" xfId="24109"/>
    <cellStyle name="40% - 강조색5 9 6" xfId="24110"/>
    <cellStyle name="40% - 강조색5 9 7" xfId="24111"/>
    <cellStyle name="40% - 강조색5 9 8" xfId="24112"/>
    <cellStyle name="40% - 강조색5 9 9" xfId="24113"/>
    <cellStyle name="40% - 강조색6 10" xfId="24114"/>
    <cellStyle name="40% - 강조색6 10 2" xfId="24115"/>
    <cellStyle name="40% - 강조색6 10 2 2" xfId="24116"/>
    <cellStyle name="40% - 강조색6 10 2 2 2" xfId="24117"/>
    <cellStyle name="40% - 강조색6 10 2 2 3" xfId="24118"/>
    <cellStyle name="40% - 강조색6 10 2 2 4" xfId="24119"/>
    <cellStyle name="40% - 강조색6 10 2 2 5" xfId="24120"/>
    <cellStyle name="40% - 강조색6 10 2 3" xfId="24121"/>
    <cellStyle name="40% - 강조색6 10 2 4" xfId="24122"/>
    <cellStyle name="40% - 강조색6 10 2 5" xfId="24123"/>
    <cellStyle name="40% - 강조색6 10 2 6" xfId="24124"/>
    <cellStyle name="40% - 강조색6 10 3" xfId="24125"/>
    <cellStyle name="40% - 강조색6 10 3 2" xfId="24126"/>
    <cellStyle name="40% - 강조색6 10 3 2 2" xfId="24127"/>
    <cellStyle name="40% - 강조색6 10 3 2 3" xfId="24128"/>
    <cellStyle name="40% - 강조색6 10 3 2 4" xfId="24129"/>
    <cellStyle name="40% - 강조색6 10 3 2 5" xfId="24130"/>
    <cellStyle name="40% - 강조색6 10 3 3" xfId="24131"/>
    <cellStyle name="40% - 강조색6 10 3 4" xfId="24132"/>
    <cellStyle name="40% - 강조색6 10 3 5" xfId="24133"/>
    <cellStyle name="40% - 강조색6 10 3 6" xfId="24134"/>
    <cellStyle name="40% - 강조색6 10 4" xfId="24135"/>
    <cellStyle name="40% - 강조색6 10 4 2" xfId="24136"/>
    <cellStyle name="40% - 강조색6 10 4 3" xfId="24137"/>
    <cellStyle name="40% - 강조색6 10 4 4" xfId="24138"/>
    <cellStyle name="40% - 강조색6 10 4 5" xfId="24139"/>
    <cellStyle name="40% - 강조색6 10 5" xfId="24140"/>
    <cellStyle name="40% - 강조색6 10 6" xfId="24141"/>
    <cellStyle name="40% - 강조색6 10 7" xfId="24142"/>
    <cellStyle name="40% - 강조색6 10 8" xfId="24143"/>
    <cellStyle name="40% - 강조색6 11" xfId="24144"/>
    <cellStyle name="40% - 강조색6 11 2" xfId="24145"/>
    <cellStyle name="40% - 강조색6 11 2 2" xfId="24146"/>
    <cellStyle name="40% - 강조색6 11 2 2 2" xfId="24147"/>
    <cellStyle name="40% - 강조색6 11 2 2 3" xfId="24148"/>
    <cellStyle name="40% - 강조색6 11 2 2 4" xfId="24149"/>
    <cellStyle name="40% - 강조색6 11 2 2 5" xfId="24150"/>
    <cellStyle name="40% - 강조색6 11 2 3" xfId="24151"/>
    <cellStyle name="40% - 강조색6 11 2 4" xfId="24152"/>
    <cellStyle name="40% - 강조색6 11 2 5" xfId="24153"/>
    <cellStyle name="40% - 강조색6 11 2 6" xfId="24154"/>
    <cellStyle name="40% - 강조색6 11 3" xfId="24155"/>
    <cellStyle name="40% - 강조색6 11 3 2" xfId="24156"/>
    <cellStyle name="40% - 강조색6 11 3 3" xfId="24157"/>
    <cellStyle name="40% - 강조색6 11 3 4" xfId="24158"/>
    <cellStyle name="40% - 강조색6 11 3 5" xfId="24159"/>
    <cellStyle name="40% - 강조색6 11 4" xfId="24160"/>
    <cellStyle name="40% - 강조색6 11 5" xfId="24161"/>
    <cellStyle name="40% - 강조색6 11 6" xfId="24162"/>
    <cellStyle name="40% - 강조색6 11 7" xfId="24163"/>
    <cellStyle name="40% - 강조색6 12" xfId="24164"/>
    <cellStyle name="40% - 강조색6 12 2" xfId="24165"/>
    <cellStyle name="40% - 강조색6 12 2 2" xfId="24166"/>
    <cellStyle name="40% - 강조색6 12 2 3" xfId="24167"/>
    <cellStyle name="40% - 강조색6 12 2 4" xfId="24168"/>
    <cellStyle name="40% - 강조색6 12 2 5" xfId="24169"/>
    <cellStyle name="40% - 강조색6 12 3" xfId="24170"/>
    <cellStyle name="40% - 강조색6 12 4" xfId="24171"/>
    <cellStyle name="40% - 강조색6 12 5" xfId="24172"/>
    <cellStyle name="40% - 강조색6 12 6" xfId="24173"/>
    <cellStyle name="40% - 강조색6 13" xfId="24174"/>
    <cellStyle name="40% - 강조색6 13 2" xfId="24175"/>
    <cellStyle name="40% - 강조색6 13 3" xfId="24176"/>
    <cellStyle name="40% - 강조색6 13 4" xfId="24177"/>
    <cellStyle name="40% - 강조색6 13 5" xfId="24178"/>
    <cellStyle name="40% - 강조색6 2" xfId="24179"/>
    <cellStyle name="40% - 강조색6 2 10" xfId="24180"/>
    <cellStyle name="40% - 강조색6 2 10 2" xfId="24181"/>
    <cellStyle name="40% - 강조색6 2 10 3" xfId="24182"/>
    <cellStyle name="40% - 강조색6 2 10 4" xfId="24183"/>
    <cellStyle name="40% - 강조색6 2 10 5" xfId="24184"/>
    <cellStyle name="40% - 강조색6 2 11" xfId="24185"/>
    <cellStyle name="40% - 강조색6 2 12" xfId="24186"/>
    <cellStyle name="40% - 강조색6 2 13" xfId="24187"/>
    <cellStyle name="40% - 강조색6 2 14" xfId="24188"/>
    <cellStyle name="40% - 강조색6 2 15" xfId="24189"/>
    <cellStyle name="40% - 강조색6 2 16" xfId="24190"/>
    <cellStyle name="40% - 강조색6 2 17" xfId="24191"/>
    <cellStyle name="40% - 강조색6 2 18" xfId="24192"/>
    <cellStyle name="40% - 강조색6 2 19" xfId="24193"/>
    <cellStyle name="40% - 강조색6 2 2" xfId="24194"/>
    <cellStyle name="40% - 강조색6 2 2 10" xfId="24195"/>
    <cellStyle name="40% - 강조색6 2 2 11" xfId="24196"/>
    <cellStyle name="40% - 강조색6 2 2 12" xfId="24197"/>
    <cellStyle name="40% - 강조색6 2 2 2" xfId="24198"/>
    <cellStyle name="40% - 강조색6 2 2 3" xfId="24199"/>
    <cellStyle name="40% - 강조색6 2 2 3 10" xfId="24200"/>
    <cellStyle name="40% - 강조색6 2 2 3 2" xfId="24201"/>
    <cellStyle name="40% - 강조색6 2 2 3 2 2" xfId="24202"/>
    <cellStyle name="40% - 강조색6 2 2 3 2 2 2" xfId="24203"/>
    <cellStyle name="40% - 강조색6 2 2 3 2 2 2 2" xfId="24204"/>
    <cellStyle name="40% - 강조색6 2 2 3 2 2 2 2 2" xfId="24205"/>
    <cellStyle name="40% - 강조색6 2 2 3 2 2 2 2 3" xfId="24206"/>
    <cellStyle name="40% - 강조색6 2 2 3 2 2 2 2 4" xfId="24207"/>
    <cellStyle name="40% - 강조색6 2 2 3 2 2 2 2 5" xfId="24208"/>
    <cellStyle name="40% - 강조색6 2 2 3 2 2 2 3" xfId="24209"/>
    <cellStyle name="40% - 강조색6 2 2 3 2 2 2 4" xfId="24210"/>
    <cellStyle name="40% - 강조색6 2 2 3 2 2 2 5" xfId="24211"/>
    <cellStyle name="40% - 강조색6 2 2 3 2 2 2 6" xfId="24212"/>
    <cellStyle name="40% - 강조색6 2 2 3 2 2 3" xfId="24213"/>
    <cellStyle name="40% - 강조색6 2 2 3 2 2 3 2" xfId="24214"/>
    <cellStyle name="40% - 강조색6 2 2 3 2 2 3 2 2" xfId="24215"/>
    <cellStyle name="40% - 강조색6 2 2 3 2 2 3 2 3" xfId="24216"/>
    <cellStyle name="40% - 강조색6 2 2 3 2 2 3 2 4" xfId="24217"/>
    <cellStyle name="40% - 강조색6 2 2 3 2 2 3 2 5" xfId="24218"/>
    <cellStyle name="40% - 강조색6 2 2 3 2 2 3 3" xfId="24219"/>
    <cellStyle name="40% - 강조색6 2 2 3 2 2 3 4" xfId="24220"/>
    <cellStyle name="40% - 강조색6 2 2 3 2 2 3 5" xfId="24221"/>
    <cellStyle name="40% - 강조색6 2 2 3 2 2 3 6" xfId="24222"/>
    <cellStyle name="40% - 강조색6 2 2 3 2 2 4" xfId="24223"/>
    <cellStyle name="40% - 강조색6 2 2 3 2 2 4 2" xfId="24224"/>
    <cellStyle name="40% - 강조색6 2 2 3 2 2 4 3" xfId="24225"/>
    <cellStyle name="40% - 강조색6 2 2 3 2 2 4 4" xfId="24226"/>
    <cellStyle name="40% - 강조색6 2 2 3 2 2 4 5" xfId="24227"/>
    <cellStyle name="40% - 강조색6 2 2 3 2 2 5" xfId="24228"/>
    <cellStyle name="40% - 강조색6 2 2 3 2 2 6" xfId="24229"/>
    <cellStyle name="40% - 강조색6 2 2 3 2 2 7" xfId="24230"/>
    <cellStyle name="40% - 강조색6 2 2 3 2 2 8" xfId="24231"/>
    <cellStyle name="40% - 강조색6 2 2 3 2 3" xfId="24232"/>
    <cellStyle name="40% - 강조색6 2 2 3 2 3 2" xfId="24233"/>
    <cellStyle name="40% - 강조색6 2 2 3 2 3 2 2" xfId="24234"/>
    <cellStyle name="40% - 강조색6 2 2 3 2 3 2 3" xfId="24235"/>
    <cellStyle name="40% - 강조색6 2 2 3 2 3 2 4" xfId="24236"/>
    <cellStyle name="40% - 강조색6 2 2 3 2 3 2 5" xfId="24237"/>
    <cellStyle name="40% - 강조색6 2 2 3 2 3 3" xfId="24238"/>
    <cellStyle name="40% - 강조색6 2 2 3 2 3 4" xfId="24239"/>
    <cellStyle name="40% - 강조색6 2 2 3 2 3 5" xfId="24240"/>
    <cellStyle name="40% - 강조색6 2 2 3 2 3 6" xfId="24241"/>
    <cellStyle name="40% - 강조색6 2 2 3 2 4" xfId="24242"/>
    <cellStyle name="40% - 강조색6 2 2 3 2 4 2" xfId="24243"/>
    <cellStyle name="40% - 강조색6 2 2 3 2 4 2 2" xfId="24244"/>
    <cellStyle name="40% - 강조색6 2 2 3 2 4 2 3" xfId="24245"/>
    <cellStyle name="40% - 강조색6 2 2 3 2 4 2 4" xfId="24246"/>
    <cellStyle name="40% - 강조색6 2 2 3 2 4 2 5" xfId="24247"/>
    <cellStyle name="40% - 강조색6 2 2 3 2 4 3" xfId="24248"/>
    <cellStyle name="40% - 강조색6 2 2 3 2 4 4" xfId="24249"/>
    <cellStyle name="40% - 강조색6 2 2 3 2 4 5" xfId="24250"/>
    <cellStyle name="40% - 강조색6 2 2 3 2 4 6" xfId="24251"/>
    <cellStyle name="40% - 강조색6 2 2 3 2 5" xfId="24252"/>
    <cellStyle name="40% - 강조색6 2 2 3 2 5 2" xfId="24253"/>
    <cellStyle name="40% - 강조색6 2 2 3 2 5 3" xfId="24254"/>
    <cellStyle name="40% - 강조색6 2 2 3 2 5 4" xfId="24255"/>
    <cellStyle name="40% - 강조색6 2 2 3 2 5 5" xfId="24256"/>
    <cellStyle name="40% - 강조색6 2 2 3 2 6" xfId="24257"/>
    <cellStyle name="40% - 강조색6 2 2 3 2 7" xfId="24258"/>
    <cellStyle name="40% - 강조색6 2 2 3 2 8" xfId="24259"/>
    <cellStyle name="40% - 강조색6 2 2 3 2 9" xfId="24260"/>
    <cellStyle name="40% - 강조색6 2 2 3 3" xfId="24261"/>
    <cellStyle name="40% - 강조색6 2 2 3 3 2" xfId="24262"/>
    <cellStyle name="40% - 강조색6 2 2 3 3 2 2" xfId="24263"/>
    <cellStyle name="40% - 강조색6 2 2 3 3 2 2 2" xfId="24264"/>
    <cellStyle name="40% - 강조색6 2 2 3 3 2 2 3" xfId="24265"/>
    <cellStyle name="40% - 강조색6 2 2 3 3 2 2 4" xfId="24266"/>
    <cellStyle name="40% - 강조색6 2 2 3 3 2 2 5" xfId="24267"/>
    <cellStyle name="40% - 강조색6 2 2 3 3 2 3" xfId="24268"/>
    <cellStyle name="40% - 강조색6 2 2 3 3 2 4" xfId="24269"/>
    <cellStyle name="40% - 강조색6 2 2 3 3 2 5" xfId="24270"/>
    <cellStyle name="40% - 강조색6 2 2 3 3 2 6" xfId="24271"/>
    <cellStyle name="40% - 강조색6 2 2 3 3 3" xfId="24272"/>
    <cellStyle name="40% - 강조색6 2 2 3 3 3 2" xfId="24273"/>
    <cellStyle name="40% - 강조색6 2 2 3 3 3 2 2" xfId="24274"/>
    <cellStyle name="40% - 강조색6 2 2 3 3 3 2 3" xfId="24275"/>
    <cellStyle name="40% - 강조색6 2 2 3 3 3 2 4" xfId="24276"/>
    <cellStyle name="40% - 강조색6 2 2 3 3 3 2 5" xfId="24277"/>
    <cellStyle name="40% - 강조색6 2 2 3 3 3 3" xfId="24278"/>
    <cellStyle name="40% - 강조색6 2 2 3 3 3 4" xfId="24279"/>
    <cellStyle name="40% - 강조색6 2 2 3 3 3 5" xfId="24280"/>
    <cellStyle name="40% - 강조색6 2 2 3 3 3 6" xfId="24281"/>
    <cellStyle name="40% - 강조색6 2 2 3 3 4" xfId="24282"/>
    <cellStyle name="40% - 강조색6 2 2 3 3 4 2" xfId="24283"/>
    <cellStyle name="40% - 강조색6 2 2 3 3 4 3" xfId="24284"/>
    <cellStyle name="40% - 강조색6 2 2 3 3 4 4" xfId="24285"/>
    <cellStyle name="40% - 강조색6 2 2 3 3 4 5" xfId="24286"/>
    <cellStyle name="40% - 강조색6 2 2 3 3 5" xfId="24287"/>
    <cellStyle name="40% - 강조색6 2 2 3 3 6" xfId="24288"/>
    <cellStyle name="40% - 강조색6 2 2 3 3 7" xfId="24289"/>
    <cellStyle name="40% - 강조색6 2 2 3 3 8" xfId="24290"/>
    <cellStyle name="40% - 강조색6 2 2 3 4" xfId="24291"/>
    <cellStyle name="40% - 강조색6 2 2 3 4 2" xfId="24292"/>
    <cellStyle name="40% - 강조색6 2 2 3 4 2 2" xfId="24293"/>
    <cellStyle name="40% - 강조색6 2 2 3 4 2 2 2" xfId="24294"/>
    <cellStyle name="40% - 강조색6 2 2 3 4 2 2 3" xfId="24295"/>
    <cellStyle name="40% - 강조색6 2 2 3 4 2 2 4" xfId="24296"/>
    <cellStyle name="40% - 강조색6 2 2 3 4 2 2 5" xfId="24297"/>
    <cellStyle name="40% - 강조색6 2 2 3 4 2 3" xfId="24298"/>
    <cellStyle name="40% - 강조색6 2 2 3 4 2 4" xfId="24299"/>
    <cellStyle name="40% - 강조색6 2 2 3 4 2 5" xfId="24300"/>
    <cellStyle name="40% - 강조색6 2 2 3 4 2 6" xfId="24301"/>
    <cellStyle name="40% - 강조색6 2 2 3 4 3" xfId="24302"/>
    <cellStyle name="40% - 강조색6 2 2 3 4 3 2" xfId="24303"/>
    <cellStyle name="40% - 강조색6 2 2 3 4 3 3" xfId="24304"/>
    <cellStyle name="40% - 강조색6 2 2 3 4 3 4" xfId="24305"/>
    <cellStyle name="40% - 강조색6 2 2 3 4 3 5" xfId="24306"/>
    <cellStyle name="40% - 강조색6 2 2 3 4 4" xfId="24307"/>
    <cellStyle name="40% - 강조색6 2 2 3 4 5" xfId="24308"/>
    <cellStyle name="40% - 강조색6 2 2 3 4 6" xfId="24309"/>
    <cellStyle name="40% - 강조색6 2 2 3 4 7" xfId="24310"/>
    <cellStyle name="40% - 강조색6 2 2 3 5" xfId="24311"/>
    <cellStyle name="40% - 강조색6 2 2 3 5 2" xfId="24312"/>
    <cellStyle name="40% - 강조색6 2 2 3 5 2 2" xfId="24313"/>
    <cellStyle name="40% - 강조색6 2 2 3 5 2 3" xfId="24314"/>
    <cellStyle name="40% - 강조색6 2 2 3 5 2 4" xfId="24315"/>
    <cellStyle name="40% - 강조색6 2 2 3 5 2 5" xfId="24316"/>
    <cellStyle name="40% - 강조색6 2 2 3 5 3" xfId="24317"/>
    <cellStyle name="40% - 강조색6 2 2 3 5 4" xfId="24318"/>
    <cellStyle name="40% - 강조색6 2 2 3 5 5" xfId="24319"/>
    <cellStyle name="40% - 강조색6 2 2 3 5 6" xfId="24320"/>
    <cellStyle name="40% - 강조색6 2 2 3 6" xfId="24321"/>
    <cellStyle name="40% - 강조색6 2 2 3 6 2" xfId="24322"/>
    <cellStyle name="40% - 강조색6 2 2 3 6 3" xfId="24323"/>
    <cellStyle name="40% - 강조색6 2 2 3 6 4" xfId="24324"/>
    <cellStyle name="40% - 강조색6 2 2 3 6 5" xfId="24325"/>
    <cellStyle name="40% - 강조색6 2 2 3 7" xfId="24326"/>
    <cellStyle name="40% - 강조색6 2 2 3 8" xfId="24327"/>
    <cellStyle name="40% - 강조색6 2 2 3 9" xfId="24328"/>
    <cellStyle name="40% - 강조색6 2 2 4" xfId="24329"/>
    <cellStyle name="40% - 강조색6 2 2 4 2" xfId="24330"/>
    <cellStyle name="40% - 강조색6 2 2 4 2 2" xfId="24331"/>
    <cellStyle name="40% - 강조색6 2 2 4 2 2 2" xfId="24332"/>
    <cellStyle name="40% - 강조색6 2 2 4 2 2 2 2" xfId="24333"/>
    <cellStyle name="40% - 강조색6 2 2 4 2 2 2 3" xfId="24334"/>
    <cellStyle name="40% - 강조색6 2 2 4 2 2 2 4" xfId="24335"/>
    <cellStyle name="40% - 강조색6 2 2 4 2 2 2 5" xfId="24336"/>
    <cellStyle name="40% - 강조색6 2 2 4 2 2 3" xfId="24337"/>
    <cellStyle name="40% - 강조색6 2 2 4 2 2 4" xfId="24338"/>
    <cellStyle name="40% - 강조색6 2 2 4 2 2 5" xfId="24339"/>
    <cellStyle name="40% - 강조색6 2 2 4 2 2 6" xfId="24340"/>
    <cellStyle name="40% - 강조색6 2 2 4 2 3" xfId="24341"/>
    <cellStyle name="40% - 강조색6 2 2 4 2 3 2" xfId="24342"/>
    <cellStyle name="40% - 강조색6 2 2 4 2 3 2 2" xfId="24343"/>
    <cellStyle name="40% - 강조색6 2 2 4 2 3 2 3" xfId="24344"/>
    <cellStyle name="40% - 강조색6 2 2 4 2 3 2 4" xfId="24345"/>
    <cellStyle name="40% - 강조색6 2 2 4 2 3 2 5" xfId="24346"/>
    <cellStyle name="40% - 강조색6 2 2 4 2 3 3" xfId="24347"/>
    <cellStyle name="40% - 강조색6 2 2 4 2 3 4" xfId="24348"/>
    <cellStyle name="40% - 강조색6 2 2 4 2 3 5" xfId="24349"/>
    <cellStyle name="40% - 강조색6 2 2 4 2 3 6" xfId="24350"/>
    <cellStyle name="40% - 강조색6 2 2 4 2 4" xfId="24351"/>
    <cellStyle name="40% - 강조색6 2 2 4 2 4 2" xfId="24352"/>
    <cellStyle name="40% - 강조색6 2 2 4 2 4 3" xfId="24353"/>
    <cellStyle name="40% - 강조색6 2 2 4 2 4 4" xfId="24354"/>
    <cellStyle name="40% - 강조색6 2 2 4 2 4 5" xfId="24355"/>
    <cellStyle name="40% - 강조색6 2 2 4 2 5" xfId="24356"/>
    <cellStyle name="40% - 강조색6 2 2 4 2 6" xfId="24357"/>
    <cellStyle name="40% - 강조색6 2 2 4 2 7" xfId="24358"/>
    <cellStyle name="40% - 강조색6 2 2 4 2 8" xfId="24359"/>
    <cellStyle name="40% - 강조색6 2 2 4 3" xfId="24360"/>
    <cellStyle name="40% - 강조색6 2 2 4 3 2" xfId="24361"/>
    <cellStyle name="40% - 강조색6 2 2 4 3 2 2" xfId="24362"/>
    <cellStyle name="40% - 강조색6 2 2 4 3 2 3" xfId="24363"/>
    <cellStyle name="40% - 강조색6 2 2 4 3 2 4" xfId="24364"/>
    <cellStyle name="40% - 강조색6 2 2 4 3 2 5" xfId="24365"/>
    <cellStyle name="40% - 강조색6 2 2 4 3 3" xfId="24366"/>
    <cellStyle name="40% - 강조색6 2 2 4 3 4" xfId="24367"/>
    <cellStyle name="40% - 강조색6 2 2 4 3 5" xfId="24368"/>
    <cellStyle name="40% - 강조색6 2 2 4 3 6" xfId="24369"/>
    <cellStyle name="40% - 강조색6 2 2 4 4" xfId="24370"/>
    <cellStyle name="40% - 강조색6 2 2 4 4 2" xfId="24371"/>
    <cellStyle name="40% - 강조색6 2 2 4 4 2 2" xfId="24372"/>
    <cellStyle name="40% - 강조색6 2 2 4 4 2 3" xfId="24373"/>
    <cellStyle name="40% - 강조색6 2 2 4 4 2 4" xfId="24374"/>
    <cellStyle name="40% - 강조색6 2 2 4 4 2 5" xfId="24375"/>
    <cellStyle name="40% - 강조색6 2 2 4 4 3" xfId="24376"/>
    <cellStyle name="40% - 강조색6 2 2 4 4 4" xfId="24377"/>
    <cellStyle name="40% - 강조색6 2 2 4 4 5" xfId="24378"/>
    <cellStyle name="40% - 강조색6 2 2 4 4 6" xfId="24379"/>
    <cellStyle name="40% - 강조색6 2 2 4 5" xfId="24380"/>
    <cellStyle name="40% - 강조색6 2 2 4 5 2" xfId="24381"/>
    <cellStyle name="40% - 강조색6 2 2 4 5 3" xfId="24382"/>
    <cellStyle name="40% - 강조색6 2 2 4 5 4" xfId="24383"/>
    <cellStyle name="40% - 강조색6 2 2 4 5 5" xfId="24384"/>
    <cellStyle name="40% - 강조색6 2 2 4 6" xfId="24385"/>
    <cellStyle name="40% - 강조색6 2 2 4 7" xfId="24386"/>
    <cellStyle name="40% - 강조색6 2 2 4 8" xfId="24387"/>
    <cellStyle name="40% - 강조색6 2 2 4 9" xfId="24388"/>
    <cellStyle name="40% - 강조색6 2 2 5" xfId="24389"/>
    <cellStyle name="40% - 강조색6 2 2 5 2" xfId="24390"/>
    <cellStyle name="40% - 강조색6 2 2 5 2 2" xfId="24391"/>
    <cellStyle name="40% - 강조색6 2 2 5 2 2 2" xfId="24392"/>
    <cellStyle name="40% - 강조색6 2 2 5 2 2 3" xfId="24393"/>
    <cellStyle name="40% - 강조색6 2 2 5 2 2 4" xfId="24394"/>
    <cellStyle name="40% - 강조색6 2 2 5 2 2 5" xfId="24395"/>
    <cellStyle name="40% - 강조색6 2 2 5 2 3" xfId="24396"/>
    <cellStyle name="40% - 강조색6 2 2 5 2 4" xfId="24397"/>
    <cellStyle name="40% - 강조색6 2 2 5 2 5" xfId="24398"/>
    <cellStyle name="40% - 강조색6 2 2 5 2 6" xfId="24399"/>
    <cellStyle name="40% - 강조색6 2 2 5 3" xfId="24400"/>
    <cellStyle name="40% - 강조색6 2 2 5 3 2" xfId="24401"/>
    <cellStyle name="40% - 강조색6 2 2 5 3 2 2" xfId="24402"/>
    <cellStyle name="40% - 강조색6 2 2 5 3 2 3" xfId="24403"/>
    <cellStyle name="40% - 강조색6 2 2 5 3 2 4" xfId="24404"/>
    <cellStyle name="40% - 강조색6 2 2 5 3 2 5" xfId="24405"/>
    <cellStyle name="40% - 강조색6 2 2 5 3 3" xfId="24406"/>
    <cellStyle name="40% - 강조색6 2 2 5 3 4" xfId="24407"/>
    <cellStyle name="40% - 강조색6 2 2 5 3 5" xfId="24408"/>
    <cellStyle name="40% - 강조색6 2 2 5 3 6" xfId="24409"/>
    <cellStyle name="40% - 강조색6 2 2 5 4" xfId="24410"/>
    <cellStyle name="40% - 강조색6 2 2 5 4 2" xfId="24411"/>
    <cellStyle name="40% - 강조색6 2 2 5 4 3" xfId="24412"/>
    <cellStyle name="40% - 강조색6 2 2 5 4 4" xfId="24413"/>
    <cellStyle name="40% - 강조색6 2 2 5 4 5" xfId="24414"/>
    <cellStyle name="40% - 강조색6 2 2 5 5" xfId="24415"/>
    <cellStyle name="40% - 강조색6 2 2 5 6" xfId="24416"/>
    <cellStyle name="40% - 강조색6 2 2 5 7" xfId="24417"/>
    <cellStyle name="40% - 강조색6 2 2 5 8" xfId="24418"/>
    <cellStyle name="40% - 강조색6 2 2 6" xfId="24419"/>
    <cellStyle name="40% - 강조색6 2 2 6 2" xfId="24420"/>
    <cellStyle name="40% - 강조색6 2 2 6 2 2" xfId="24421"/>
    <cellStyle name="40% - 강조색6 2 2 6 2 2 2" xfId="24422"/>
    <cellStyle name="40% - 강조색6 2 2 6 2 2 3" xfId="24423"/>
    <cellStyle name="40% - 강조색6 2 2 6 2 2 4" xfId="24424"/>
    <cellStyle name="40% - 강조색6 2 2 6 2 2 5" xfId="24425"/>
    <cellStyle name="40% - 강조색6 2 2 6 2 3" xfId="24426"/>
    <cellStyle name="40% - 강조색6 2 2 6 2 4" xfId="24427"/>
    <cellStyle name="40% - 강조색6 2 2 6 2 5" xfId="24428"/>
    <cellStyle name="40% - 강조색6 2 2 6 2 6" xfId="24429"/>
    <cellStyle name="40% - 강조색6 2 2 6 3" xfId="24430"/>
    <cellStyle name="40% - 강조색6 2 2 6 3 2" xfId="24431"/>
    <cellStyle name="40% - 강조색6 2 2 6 3 3" xfId="24432"/>
    <cellStyle name="40% - 강조색6 2 2 6 3 4" xfId="24433"/>
    <cellStyle name="40% - 강조색6 2 2 6 3 5" xfId="24434"/>
    <cellStyle name="40% - 강조색6 2 2 6 4" xfId="24435"/>
    <cellStyle name="40% - 강조색6 2 2 6 5" xfId="24436"/>
    <cellStyle name="40% - 강조색6 2 2 6 6" xfId="24437"/>
    <cellStyle name="40% - 강조색6 2 2 6 7" xfId="24438"/>
    <cellStyle name="40% - 강조색6 2 2 7" xfId="24439"/>
    <cellStyle name="40% - 강조색6 2 2 7 2" xfId="24440"/>
    <cellStyle name="40% - 강조색6 2 2 7 2 2" xfId="24441"/>
    <cellStyle name="40% - 강조색6 2 2 7 2 3" xfId="24442"/>
    <cellStyle name="40% - 강조색6 2 2 7 2 4" xfId="24443"/>
    <cellStyle name="40% - 강조색6 2 2 7 2 5" xfId="24444"/>
    <cellStyle name="40% - 강조색6 2 2 7 3" xfId="24445"/>
    <cellStyle name="40% - 강조색6 2 2 7 4" xfId="24446"/>
    <cellStyle name="40% - 강조색6 2 2 7 5" xfId="24447"/>
    <cellStyle name="40% - 강조색6 2 2 7 6" xfId="24448"/>
    <cellStyle name="40% - 강조색6 2 2 8" xfId="24449"/>
    <cellStyle name="40% - 강조색6 2 2 8 2" xfId="24450"/>
    <cellStyle name="40% - 강조색6 2 2 8 3" xfId="24451"/>
    <cellStyle name="40% - 강조색6 2 2 8 4" xfId="24452"/>
    <cellStyle name="40% - 강조색6 2 2 8 5" xfId="24453"/>
    <cellStyle name="40% - 강조색6 2 2 9" xfId="24454"/>
    <cellStyle name="40% - 강조색6 2 20" xfId="24455"/>
    <cellStyle name="40% - 강조색6 2 21" xfId="24456"/>
    <cellStyle name="40% - 강조색6 2 22" xfId="24457"/>
    <cellStyle name="40% - 강조색6 2 23" xfId="24458"/>
    <cellStyle name="40% - 강조색6 2 24" xfId="24459"/>
    <cellStyle name="40% - 강조색6 2 25" xfId="24460"/>
    <cellStyle name="40% - 강조색6 2 26" xfId="24461"/>
    <cellStyle name="40% - 강조색6 2 27" xfId="24462"/>
    <cellStyle name="40% - 강조색6 2 28" xfId="24463"/>
    <cellStyle name="40% - 강조색6 2 29" xfId="24464"/>
    <cellStyle name="40% - 강조색6 2 3" xfId="24465"/>
    <cellStyle name="40% - 강조색6 2 3 10" xfId="24466"/>
    <cellStyle name="40% - 강조색6 2 3 11" xfId="24467"/>
    <cellStyle name="40% - 강조색6 2 3 12" xfId="24468"/>
    <cellStyle name="40% - 강조색6 2 3 2" xfId="24469"/>
    <cellStyle name="40% - 강조색6 2 3 2 10" xfId="24470"/>
    <cellStyle name="40% - 강조색6 2 3 2 11" xfId="24471"/>
    <cellStyle name="40% - 강조색6 2 3 2 2" xfId="24472"/>
    <cellStyle name="40% - 강조색6 2 3 2 2 10" xfId="24473"/>
    <cellStyle name="40% - 강조색6 2 3 2 2 2" xfId="24474"/>
    <cellStyle name="40% - 강조색6 2 3 2 2 2 2" xfId="24475"/>
    <cellStyle name="40% - 강조색6 2 3 2 2 2 2 2" xfId="24476"/>
    <cellStyle name="40% - 강조색6 2 3 2 2 2 2 2 2" xfId="24477"/>
    <cellStyle name="40% - 강조색6 2 3 2 2 2 2 2 2 2" xfId="24478"/>
    <cellStyle name="40% - 강조색6 2 3 2 2 2 2 2 2 3" xfId="24479"/>
    <cellStyle name="40% - 강조색6 2 3 2 2 2 2 2 2 4" xfId="24480"/>
    <cellStyle name="40% - 강조색6 2 3 2 2 2 2 2 2 5" xfId="24481"/>
    <cellStyle name="40% - 강조색6 2 3 2 2 2 2 2 3" xfId="24482"/>
    <cellStyle name="40% - 강조색6 2 3 2 2 2 2 2 4" xfId="24483"/>
    <cellStyle name="40% - 강조색6 2 3 2 2 2 2 2 5" xfId="24484"/>
    <cellStyle name="40% - 강조색6 2 3 2 2 2 2 2 6" xfId="24485"/>
    <cellStyle name="40% - 강조색6 2 3 2 2 2 2 3" xfId="24486"/>
    <cellStyle name="40% - 강조색6 2 3 2 2 2 2 3 2" xfId="24487"/>
    <cellStyle name="40% - 강조색6 2 3 2 2 2 2 3 2 2" xfId="24488"/>
    <cellStyle name="40% - 강조색6 2 3 2 2 2 2 3 2 3" xfId="24489"/>
    <cellStyle name="40% - 강조색6 2 3 2 2 2 2 3 2 4" xfId="24490"/>
    <cellStyle name="40% - 강조색6 2 3 2 2 2 2 3 2 5" xfId="24491"/>
    <cellStyle name="40% - 강조색6 2 3 2 2 2 2 3 3" xfId="24492"/>
    <cellStyle name="40% - 강조색6 2 3 2 2 2 2 3 4" xfId="24493"/>
    <cellStyle name="40% - 강조색6 2 3 2 2 2 2 3 5" xfId="24494"/>
    <cellStyle name="40% - 강조색6 2 3 2 2 2 2 3 6" xfId="24495"/>
    <cellStyle name="40% - 강조색6 2 3 2 2 2 2 4" xfId="24496"/>
    <cellStyle name="40% - 강조색6 2 3 2 2 2 2 4 2" xfId="24497"/>
    <cellStyle name="40% - 강조색6 2 3 2 2 2 2 4 3" xfId="24498"/>
    <cellStyle name="40% - 강조색6 2 3 2 2 2 2 4 4" xfId="24499"/>
    <cellStyle name="40% - 강조색6 2 3 2 2 2 2 4 5" xfId="24500"/>
    <cellStyle name="40% - 강조색6 2 3 2 2 2 2 5" xfId="24501"/>
    <cellStyle name="40% - 강조색6 2 3 2 2 2 2 6" xfId="24502"/>
    <cellStyle name="40% - 강조색6 2 3 2 2 2 2 7" xfId="24503"/>
    <cellStyle name="40% - 강조색6 2 3 2 2 2 2 8" xfId="24504"/>
    <cellStyle name="40% - 강조색6 2 3 2 2 2 3" xfId="24505"/>
    <cellStyle name="40% - 강조색6 2 3 2 2 2 3 2" xfId="24506"/>
    <cellStyle name="40% - 강조색6 2 3 2 2 2 3 2 2" xfId="24507"/>
    <cellStyle name="40% - 강조색6 2 3 2 2 2 3 2 3" xfId="24508"/>
    <cellStyle name="40% - 강조색6 2 3 2 2 2 3 2 4" xfId="24509"/>
    <cellStyle name="40% - 강조색6 2 3 2 2 2 3 2 5" xfId="24510"/>
    <cellStyle name="40% - 강조색6 2 3 2 2 2 3 3" xfId="24511"/>
    <cellStyle name="40% - 강조색6 2 3 2 2 2 3 4" xfId="24512"/>
    <cellStyle name="40% - 강조색6 2 3 2 2 2 3 5" xfId="24513"/>
    <cellStyle name="40% - 강조색6 2 3 2 2 2 3 6" xfId="24514"/>
    <cellStyle name="40% - 강조색6 2 3 2 2 2 4" xfId="24515"/>
    <cellStyle name="40% - 강조색6 2 3 2 2 2 4 2" xfId="24516"/>
    <cellStyle name="40% - 강조색6 2 3 2 2 2 4 2 2" xfId="24517"/>
    <cellStyle name="40% - 강조색6 2 3 2 2 2 4 2 3" xfId="24518"/>
    <cellStyle name="40% - 강조색6 2 3 2 2 2 4 2 4" xfId="24519"/>
    <cellStyle name="40% - 강조색6 2 3 2 2 2 4 2 5" xfId="24520"/>
    <cellStyle name="40% - 강조색6 2 3 2 2 2 4 3" xfId="24521"/>
    <cellStyle name="40% - 강조색6 2 3 2 2 2 4 4" xfId="24522"/>
    <cellStyle name="40% - 강조색6 2 3 2 2 2 4 5" xfId="24523"/>
    <cellStyle name="40% - 강조색6 2 3 2 2 2 4 6" xfId="24524"/>
    <cellStyle name="40% - 강조색6 2 3 2 2 2 5" xfId="24525"/>
    <cellStyle name="40% - 강조색6 2 3 2 2 2 5 2" xfId="24526"/>
    <cellStyle name="40% - 강조색6 2 3 2 2 2 5 3" xfId="24527"/>
    <cellStyle name="40% - 강조색6 2 3 2 2 2 5 4" xfId="24528"/>
    <cellStyle name="40% - 강조색6 2 3 2 2 2 5 5" xfId="24529"/>
    <cellStyle name="40% - 강조색6 2 3 2 2 2 6" xfId="24530"/>
    <cellStyle name="40% - 강조색6 2 3 2 2 2 7" xfId="24531"/>
    <cellStyle name="40% - 강조색6 2 3 2 2 2 8" xfId="24532"/>
    <cellStyle name="40% - 강조색6 2 3 2 2 2 9" xfId="24533"/>
    <cellStyle name="40% - 강조색6 2 3 2 2 3" xfId="24534"/>
    <cellStyle name="40% - 강조색6 2 3 2 2 3 2" xfId="24535"/>
    <cellStyle name="40% - 강조색6 2 3 2 2 3 2 2" xfId="24536"/>
    <cellStyle name="40% - 강조색6 2 3 2 2 3 2 2 2" xfId="24537"/>
    <cellStyle name="40% - 강조색6 2 3 2 2 3 2 2 3" xfId="24538"/>
    <cellStyle name="40% - 강조색6 2 3 2 2 3 2 2 4" xfId="24539"/>
    <cellStyle name="40% - 강조색6 2 3 2 2 3 2 2 5" xfId="24540"/>
    <cellStyle name="40% - 강조색6 2 3 2 2 3 2 3" xfId="24541"/>
    <cellStyle name="40% - 강조색6 2 3 2 2 3 2 4" xfId="24542"/>
    <cellStyle name="40% - 강조색6 2 3 2 2 3 2 5" xfId="24543"/>
    <cellStyle name="40% - 강조색6 2 3 2 2 3 2 6" xfId="24544"/>
    <cellStyle name="40% - 강조색6 2 3 2 2 3 3" xfId="24545"/>
    <cellStyle name="40% - 강조색6 2 3 2 2 3 3 2" xfId="24546"/>
    <cellStyle name="40% - 강조색6 2 3 2 2 3 3 2 2" xfId="24547"/>
    <cellStyle name="40% - 강조색6 2 3 2 2 3 3 2 3" xfId="24548"/>
    <cellStyle name="40% - 강조색6 2 3 2 2 3 3 2 4" xfId="24549"/>
    <cellStyle name="40% - 강조색6 2 3 2 2 3 3 2 5" xfId="24550"/>
    <cellStyle name="40% - 강조색6 2 3 2 2 3 3 3" xfId="24551"/>
    <cellStyle name="40% - 강조색6 2 3 2 2 3 3 4" xfId="24552"/>
    <cellStyle name="40% - 강조색6 2 3 2 2 3 3 5" xfId="24553"/>
    <cellStyle name="40% - 강조색6 2 3 2 2 3 3 6" xfId="24554"/>
    <cellStyle name="40% - 강조색6 2 3 2 2 3 4" xfId="24555"/>
    <cellStyle name="40% - 강조색6 2 3 2 2 3 4 2" xfId="24556"/>
    <cellStyle name="40% - 강조색6 2 3 2 2 3 4 3" xfId="24557"/>
    <cellStyle name="40% - 강조색6 2 3 2 2 3 4 4" xfId="24558"/>
    <cellStyle name="40% - 강조색6 2 3 2 2 3 4 5" xfId="24559"/>
    <cellStyle name="40% - 강조색6 2 3 2 2 3 5" xfId="24560"/>
    <cellStyle name="40% - 강조색6 2 3 2 2 3 6" xfId="24561"/>
    <cellStyle name="40% - 강조색6 2 3 2 2 3 7" xfId="24562"/>
    <cellStyle name="40% - 강조색6 2 3 2 2 3 8" xfId="24563"/>
    <cellStyle name="40% - 강조색6 2 3 2 2 4" xfId="24564"/>
    <cellStyle name="40% - 강조색6 2 3 2 2 4 2" xfId="24565"/>
    <cellStyle name="40% - 강조색6 2 3 2 2 4 2 2" xfId="24566"/>
    <cellStyle name="40% - 강조색6 2 3 2 2 4 2 3" xfId="24567"/>
    <cellStyle name="40% - 강조색6 2 3 2 2 4 2 4" xfId="24568"/>
    <cellStyle name="40% - 강조색6 2 3 2 2 4 2 5" xfId="24569"/>
    <cellStyle name="40% - 강조색6 2 3 2 2 4 3" xfId="24570"/>
    <cellStyle name="40% - 강조색6 2 3 2 2 4 4" xfId="24571"/>
    <cellStyle name="40% - 강조색6 2 3 2 2 4 5" xfId="24572"/>
    <cellStyle name="40% - 강조색6 2 3 2 2 4 6" xfId="24573"/>
    <cellStyle name="40% - 강조색6 2 3 2 2 5" xfId="24574"/>
    <cellStyle name="40% - 강조색6 2 3 2 2 5 2" xfId="24575"/>
    <cellStyle name="40% - 강조색6 2 3 2 2 5 2 2" xfId="24576"/>
    <cellStyle name="40% - 강조색6 2 3 2 2 5 2 3" xfId="24577"/>
    <cellStyle name="40% - 강조색6 2 3 2 2 5 2 4" xfId="24578"/>
    <cellStyle name="40% - 강조색6 2 3 2 2 5 2 5" xfId="24579"/>
    <cellStyle name="40% - 강조색6 2 3 2 2 5 3" xfId="24580"/>
    <cellStyle name="40% - 강조색6 2 3 2 2 5 4" xfId="24581"/>
    <cellStyle name="40% - 강조색6 2 3 2 2 5 5" xfId="24582"/>
    <cellStyle name="40% - 강조색6 2 3 2 2 5 6" xfId="24583"/>
    <cellStyle name="40% - 강조색6 2 3 2 2 6" xfId="24584"/>
    <cellStyle name="40% - 강조색6 2 3 2 2 6 2" xfId="24585"/>
    <cellStyle name="40% - 강조색6 2 3 2 2 6 3" xfId="24586"/>
    <cellStyle name="40% - 강조색6 2 3 2 2 6 4" xfId="24587"/>
    <cellStyle name="40% - 강조색6 2 3 2 2 6 5" xfId="24588"/>
    <cellStyle name="40% - 강조색6 2 3 2 2 7" xfId="24589"/>
    <cellStyle name="40% - 강조색6 2 3 2 2 8" xfId="24590"/>
    <cellStyle name="40% - 강조색6 2 3 2 2 9" xfId="24591"/>
    <cellStyle name="40% - 강조색6 2 3 2 3" xfId="24592"/>
    <cellStyle name="40% - 강조색6 2 3 2 3 2" xfId="24593"/>
    <cellStyle name="40% - 강조색6 2 3 2 3 2 2" xfId="24594"/>
    <cellStyle name="40% - 강조색6 2 3 2 3 2 2 2" xfId="24595"/>
    <cellStyle name="40% - 강조색6 2 3 2 3 2 2 2 2" xfId="24596"/>
    <cellStyle name="40% - 강조색6 2 3 2 3 2 2 2 3" xfId="24597"/>
    <cellStyle name="40% - 강조색6 2 3 2 3 2 2 2 4" xfId="24598"/>
    <cellStyle name="40% - 강조색6 2 3 2 3 2 2 2 5" xfId="24599"/>
    <cellStyle name="40% - 강조색6 2 3 2 3 2 2 3" xfId="24600"/>
    <cellStyle name="40% - 강조색6 2 3 2 3 2 2 4" xfId="24601"/>
    <cellStyle name="40% - 강조색6 2 3 2 3 2 2 5" xfId="24602"/>
    <cellStyle name="40% - 강조색6 2 3 2 3 2 2 6" xfId="24603"/>
    <cellStyle name="40% - 강조색6 2 3 2 3 2 3" xfId="24604"/>
    <cellStyle name="40% - 강조색6 2 3 2 3 2 3 2" xfId="24605"/>
    <cellStyle name="40% - 강조색6 2 3 2 3 2 3 2 2" xfId="24606"/>
    <cellStyle name="40% - 강조색6 2 3 2 3 2 3 2 3" xfId="24607"/>
    <cellStyle name="40% - 강조색6 2 3 2 3 2 3 2 4" xfId="24608"/>
    <cellStyle name="40% - 강조색6 2 3 2 3 2 3 2 5" xfId="24609"/>
    <cellStyle name="40% - 강조색6 2 3 2 3 2 3 3" xfId="24610"/>
    <cellStyle name="40% - 강조색6 2 3 2 3 2 3 4" xfId="24611"/>
    <cellStyle name="40% - 강조색6 2 3 2 3 2 3 5" xfId="24612"/>
    <cellStyle name="40% - 강조색6 2 3 2 3 2 3 6" xfId="24613"/>
    <cellStyle name="40% - 강조색6 2 3 2 3 2 4" xfId="24614"/>
    <cellStyle name="40% - 강조색6 2 3 2 3 2 4 2" xfId="24615"/>
    <cellStyle name="40% - 강조색6 2 3 2 3 2 4 3" xfId="24616"/>
    <cellStyle name="40% - 강조색6 2 3 2 3 2 4 4" xfId="24617"/>
    <cellStyle name="40% - 강조색6 2 3 2 3 2 4 5" xfId="24618"/>
    <cellStyle name="40% - 강조색6 2 3 2 3 2 5" xfId="24619"/>
    <cellStyle name="40% - 강조색6 2 3 2 3 2 6" xfId="24620"/>
    <cellStyle name="40% - 강조색6 2 3 2 3 2 7" xfId="24621"/>
    <cellStyle name="40% - 강조색6 2 3 2 3 2 8" xfId="24622"/>
    <cellStyle name="40% - 강조색6 2 3 2 3 3" xfId="24623"/>
    <cellStyle name="40% - 강조색6 2 3 2 3 3 2" xfId="24624"/>
    <cellStyle name="40% - 강조색6 2 3 2 3 3 2 2" xfId="24625"/>
    <cellStyle name="40% - 강조색6 2 3 2 3 3 2 3" xfId="24626"/>
    <cellStyle name="40% - 강조색6 2 3 2 3 3 2 4" xfId="24627"/>
    <cellStyle name="40% - 강조색6 2 3 2 3 3 2 5" xfId="24628"/>
    <cellStyle name="40% - 강조색6 2 3 2 3 3 3" xfId="24629"/>
    <cellStyle name="40% - 강조색6 2 3 2 3 3 4" xfId="24630"/>
    <cellStyle name="40% - 강조색6 2 3 2 3 3 5" xfId="24631"/>
    <cellStyle name="40% - 강조색6 2 3 2 3 3 6" xfId="24632"/>
    <cellStyle name="40% - 강조색6 2 3 2 3 4" xfId="24633"/>
    <cellStyle name="40% - 강조색6 2 3 2 3 4 2" xfId="24634"/>
    <cellStyle name="40% - 강조색6 2 3 2 3 4 2 2" xfId="24635"/>
    <cellStyle name="40% - 강조색6 2 3 2 3 4 2 3" xfId="24636"/>
    <cellStyle name="40% - 강조색6 2 3 2 3 4 2 4" xfId="24637"/>
    <cellStyle name="40% - 강조색6 2 3 2 3 4 2 5" xfId="24638"/>
    <cellStyle name="40% - 강조색6 2 3 2 3 4 3" xfId="24639"/>
    <cellStyle name="40% - 강조색6 2 3 2 3 4 4" xfId="24640"/>
    <cellStyle name="40% - 강조색6 2 3 2 3 4 5" xfId="24641"/>
    <cellStyle name="40% - 강조색6 2 3 2 3 4 6" xfId="24642"/>
    <cellStyle name="40% - 강조색6 2 3 2 3 5" xfId="24643"/>
    <cellStyle name="40% - 강조색6 2 3 2 3 5 2" xfId="24644"/>
    <cellStyle name="40% - 강조색6 2 3 2 3 5 3" xfId="24645"/>
    <cellStyle name="40% - 강조색6 2 3 2 3 5 4" xfId="24646"/>
    <cellStyle name="40% - 강조색6 2 3 2 3 5 5" xfId="24647"/>
    <cellStyle name="40% - 강조색6 2 3 2 3 6" xfId="24648"/>
    <cellStyle name="40% - 강조색6 2 3 2 3 7" xfId="24649"/>
    <cellStyle name="40% - 강조색6 2 3 2 3 8" xfId="24650"/>
    <cellStyle name="40% - 강조색6 2 3 2 3 9" xfId="24651"/>
    <cellStyle name="40% - 강조색6 2 3 2 4" xfId="24652"/>
    <cellStyle name="40% - 강조색6 2 3 2 4 2" xfId="24653"/>
    <cellStyle name="40% - 강조색6 2 3 2 4 2 2" xfId="24654"/>
    <cellStyle name="40% - 강조색6 2 3 2 4 2 2 2" xfId="24655"/>
    <cellStyle name="40% - 강조색6 2 3 2 4 2 2 3" xfId="24656"/>
    <cellStyle name="40% - 강조색6 2 3 2 4 2 2 4" xfId="24657"/>
    <cellStyle name="40% - 강조색6 2 3 2 4 2 2 5" xfId="24658"/>
    <cellStyle name="40% - 강조색6 2 3 2 4 2 3" xfId="24659"/>
    <cellStyle name="40% - 강조색6 2 3 2 4 2 4" xfId="24660"/>
    <cellStyle name="40% - 강조색6 2 3 2 4 2 5" xfId="24661"/>
    <cellStyle name="40% - 강조색6 2 3 2 4 2 6" xfId="24662"/>
    <cellStyle name="40% - 강조색6 2 3 2 4 3" xfId="24663"/>
    <cellStyle name="40% - 강조색6 2 3 2 4 3 2" xfId="24664"/>
    <cellStyle name="40% - 강조색6 2 3 2 4 3 2 2" xfId="24665"/>
    <cellStyle name="40% - 강조색6 2 3 2 4 3 2 3" xfId="24666"/>
    <cellStyle name="40% - 강조색6 2 3 2 4 3 2 4" xfId="24667"/>
    <cellStyle name="40% - 강조색6 2 3 2 4 3 2 5" xfId="24668"/>
    <cellStyle name="40% - 강조색6 2 3 2 4 3 3" xfId="24669"/>
    <cellStyle name="40% - 강조색6 2 3 2 4 3 4" xfId="24670"/>
    <cellStyle name="40% - 강조색6 2 3 2 4 3 5" xfId="24671"/>
    <cellStyle name="40% - 강조색6 2 3 2 4 3 6" xfId="24672"/>
    <cellStyle name="40% - 강조색6 2 3 2 4 4" xfId="24673"/>
    <cellStyle name="40% - 강조색6 2 3 2 4 4 2" xfId="24674"/>
    <cellStyle name="40% - 강조색6 2 3 2 4 4 3" xfId="24675"/>
    <cellStyle name="40% - 강조색6 2 3 2 4 4 4" xfId="24676"/>
    <cellStyle name="40% - 강조색6 2 3 2 4 4 5" xfId="24677"/>
    <cellStyle name="40% - 강조색6 2 3 2 4 5" xfId="24678"/>
    <cellStyle name="40% - 강조색6 2 3 2 4 6" xfId="24679"/>
    <cellStyle name="40% - 강조색6 2 3 2 4 7" xfId="24680"/>
    <cellStyle name="40% - 강조색6 2 3 2 4 8" xfId="24681"/>
    <cellStyle name="40% - 강조색6 2 3 2 5" xfId="24682"/>
    <cellStyle name="40% - 강조색6 2 3 2 5 2" xfId="24683"/>
    <cellStyle name="40% - 강조색6 2 3 2 5 2 2" xfId="24684"/>
    <cellStyle name="40% - 강조색6 2 3 2 5 2 2 2" xfId="24685"/>
    <cellStyle name="40% - 강조색6 2 3 2 5 2 2 3" xfId="24686"/>
    <cellStyle name="40% - 강조색6 2 3 2 5 2 2 4" xfId="24687"/>
    <cellStyle name="40% - 강조색6 2 3 2 5 2 2 5" xfId="24688"/>
    <cellStyle name="40% - 강조색6 2 3 2 5 2 3" xfId="24689"/>
    <cellStyle name="40% - 강조색6 2 3 2 5 2 4" xfId="24690"/>
    <cellStyle name="40% - 강조색6 2 3 2 5 2 5" xfId="24691"/>
    <cellStyle name="40% - 강조색6 2 3 2 5 2 6" xfId="24692"/>
    <cellStyle name="40% - 강조색6 2 3 2 5 3" xfId="24693"/>
    <cellStyle name="40% - 강조색6 2 3 2 5 3 2" xfId="24694"/>
    <cellStyle name="40% - 강조색6 2 3 2 5 3 3" xfId="24695"/>
    <cellStyle name="40% - 강조색6 2 3 2 5 3 4" xfId="24696"/>
    <cellStyle name="40% - 강조색6 2 3 2 5 3 5" xfId="24697"/>
    <cellStyle name="40% - 강조색6 2 3 2 5 4" xfId="24698"/>
    <cellStyle name="40% - 강조색6 2 3 2 5 5" xfId="24699"/>
    <cellStyle name="40% - 강조색6 2 3 2 5 6" xfId="24700"/>
    <cellStyle name="40% - 강조색6 2 3 2 5 7" xfId="24701"/>
    <cellStyle name="40% - 강조색6 2 3 2 6" xfId="24702"/>
    <cellStyle name="40% - 강조색6 2 3 2 6 2" xfId="24703"/>
    <cellStyle name="40% - 강조색6 2 3 2 6 2 2" xfId="24704"/>
    <cellStyle name="40% - 강조색6 2 3 2 6 2 3" xfId="24705"/>
    <cellStyle name="40% - 강조색6 2 3 2 6 2 4" xfId="24706"/>
    <cellStyle name="40% - 강조색6 2 3 2 6 2 5" xfId="24707"/>
    <cellStyle name="40% - 강조색6 2 3 2 6 3" xfId="24708"/>
    <cellStyle name="40% - 강조색6 2 3 2 6 4" xfId="24709"/>
    <cellStyle name="40% - 강조색6 2 3 2 6 5" xfId="24710"/>
    <cellStyle name="40% - 강조색6 2 3 2 6 6" xfId="24711"/>
    <cellStyle name="40% - 강조색6 2 3 2 7" xfId="24712"/>
    <cellStyle name="40% - 강조색6 2 3 2 7 2" xfId="24713"/>
    <cellStyle name="40% - 강조색6 2 3 2 7 3" xfId="24714"/>
    <cellStyle name="40% - 강조색6 2 3 2 7 4" xfId="24715"/>
    <cellStyle name="40% - 강조색6 2 3 2 7 5" xfId="24716"/>
    <cellStyle name="40% - 강조색6 2 3 2 8" xfId="24717"/>
    <cellStyle name="40% - 강조색6 2 3 2 9" xfId="24718"/>
    <cellStyle name="40% - 강조색6 2 3 3" xfId="24719"/>
    <cellStyle name="40% - 강조색6 2 3 3 10" xfId="24720"/>
    <cellStyle name="40% - 강조색6 2 3 3 2" xfId="24721"/>
    <cellStyle name="40% - 강조색6 2 3 3 2 2" xfId="24722"/>
    <cellStyle name="40% - 강조색6 2 3 3 2 2 2" xfId="24723"/>
    <cellStyle name="40% - 강조색6 2 3 3 2 2 2 2" xfId="24724"/>
    <cellStyle name="40% - 강조색6 2 3 3 2 2 2 2 2" xfId="24725"/>
    <cellStyle name="40% - 강조색6 2 3 3 2 2 2 2 3" xfId="24726"/>
    <cellStyle name="40% - 강조색6 2 3 3 2 2 2 2 4" xfId="24727"/>
    <cellStyle name="40% - 강조색6 2 3 3 2 2 2 2 5" xfId="24728"/>
    <cellStyle name="40% - 강조색6 2 3 3 2 2 2 3" xfId="24729"/>
    <cellStyle name="40% - 강조색6 2 3 3 2 2 2 4" xfId="24730"/>
    <cellStyle name="40% - 강조색6 2 3 3 2 2 2 5" xfId="24731"/>
    <cellStyle name="40% - 강조색6 2 3 3 2 2 2 6" xfId="24732"/>
    <cellStyle name="40% - 강조색6 2 3 3 2 2 3" xfId="24733"/>
    <cellStyle name="40% - 강조색6 2 3 3 2 2 3 2" xfId="24734"/>
    <cellStyle name="40% - 강조색6 2 3 3 2 2 3 2 2" xfId="24735"/>
    <cellStyle name="40% - 강조색6 2 3 3 2 2 3 2 3" xfId="24736"/>
    <cellStyle name="40% - 강조색6 2 3 3 2 2 3 2 4" xfId="24737"/>
    <cellStyle name="40% - 강조색6 2 3 3 2 2 3 2 5" xfId="24738"/>
    <cellStyle name="40% - 강조색6 2 3 3 2 2 3 3" xfId="24739"/>
    <cellStyle name="40% - 강조색6 2 3 3 2 2 3 4" xfId="24740"/>
    <cellStyle name="40% - 강조색6 2 3 3 2 2 3 5" xfId="24741"/>
    <cellStyle name="40% - 강조색6 2 3 3 2 2 3 6" xfId="24742"/>
    <cellStyle name="40% - 강조색6 2 3 3 2 2 4" xfId="24743"/>
    <cellStyle name="40% - 강조색6 2 3 3 2 2 4 2" xfId="24744"/>
    <cellStyle name="40% - 강조색6 2 3 3 2 2 4 3" xfId="24745"/>
    <cellStyle name="40% - 강조색6 2 3 3 2 2 4 4" xfId="24746"/>
    <cellStyle name="40% - 강조색6 2 3 3 2 2 4 5" xfId="24747"/>
    <cellStyle name="40% - 강조색6 2 3 3 2 2 5" xfId="24748"/>
    <cellStyle name="40% - 강조색6 2 3 3 2 2 6" xfId="24749"/>
    <cellStyle name="40% - 강조색6 2 3 3 2 2 7" xfId="24750"/>
    <cellStyle name="40% - 강조색6 2 3 3 2 2 8" xfId="24751"/>
    <cellStyle name="40% - 강조색6 2 3 3 2 3" xfId="24752"/>
    <cellStyle name="40% - 강조색6 2 3 3 2 3 2" xfId="24753"/>
    <cellStyle name="40% - 강조색6 2 3 3 2 3 2 2" xfId="24754"/>
    <cellStyle name="40% - 강조색6 2 3 3 2 3 2 3" xfId="24755"/>
    <cellStyle name="40% - 강조색6 2 3 3 2 3 2 4" xfId="24756"/>
    <cellStyle name="40% - 강조색6 2 3 3 2 3 2 5" xfId="24757"/>
    <cellStyle name="40% - 강조색6 2 3 3 2 3 3" xfId="24758"/>
    <cellStyle name="40% - 강조색6 2 3 3 2 3 4" xfId="24759"/>
    <cellStyle name="40% - 강조색6 2 3 3 2 3 5" xfId="24760"/>
    <cellStyle name="40% - 강조색6 2 3 3 2 3 6" xfId="24761"/>
    <cellStyle name="40% - 강조색6 2 3 3 2 4" xfId="24762"/>
    <cellStyle name="40% - 강조색6 2 3 3 2 4 2" xfId="24763"/>
    <cellStyle name="40% - 강조색6 2 3 3 2 4 2 2" xfId="24764"/>
    <cellStyle name="40% - 강조색6 2 3 3 2 4 2 3" xfId="24765"/>
    <cellStyle name="40% - 강조색6 2 3 3 2 4 2 4" xfId="24766"/>
    <cellStyle name="40% - 강조색6 2 3 3 2 4 2 5" xfId="24767"/>
    <cellStyle name="40% - 강조색6 2 3 3 2 4 3" xfId="24768"/>
    <cellStyle name="40% - 강조색6 2 3 3 2 4 4" xfId="24769"/>
    <cellStyle name="40% - 강조색6 2 3 3 2 4 5" xfId="24770"/>
    <cellStyle name="40% - 강조색6 2 3 3 2 4 6" xfId="24771"/>
    <cellStyle name="40% - 강조색6 2 3 3 2 5" xfId="24772"/>
    <cellStyle name="40% - 강조색6 2 3 3 2 5 2" xfId="24773"/>
    <cellStyle name="40% - 강조색6 2 3 3 2 5 3" xfId="24774"/>
    <cellStyle name="40% - 강조색6 2 3 3 2 5 4" xfId="24775"/>
    <cellStyle name="40% - 강조색6 2 3 3 2 5 5" xfId="24776"/>
    <cellStyle name="40% - 강조색6 2 3 3 2 6" xfId="24777"/>
    <cellStyle name="40% - 강조색6 2 3 3 2 7" xfId="24778"/>
    <cellStyle name="40% - 강조색6 2 3 3 2 8" xfId="24779"/>
    <cellStyle name="40% - 강조색6 2 3 3 2 9" xfId="24780"/>
    <cellStyle name="40% - 강조색6 2 3 3 3" xfId="24781"/>
    <cellStyle name="40% - 강조색6 2 3 3 3 2" xfId="24782"/>
    <cellStyle name="40% - 강조색6 2 3 3 3 2 2" xfId="24783"/>
    <cellStyle name="40% - 강조색6 2 3 3 3 2 2 2" xfId="24784"/>
    <cellStyle name="40% - 강조색6 2 3 3 3 2 2 3" xfId="24785"/>
    <cellStyle name="40% - 강조색6 2 3 3 3 2 2 4" xfId="24786"/>
    <cellStyle name="40% - 강조색6 2 3 3 3 2 2 5" xfId="24787"/>
    <cellStyle name="40% - 강조색6 2 3 3 3 2 3" xfId="24788"/>
    <cellStyle name="40% - 강조색6 2 3 3 3 2 4" xfId="24789"/>
    <cellStyle name="40% - 강조색6 2 3 3 3 2 5" xfId="24790"/>
    <cellStyle name="40% - 강조색6 2 3 3 3 2 6" xfId="24791"/>
    <cellStyle name="40% - 강조색6 2 3 3 3 3" xfId="24792"/>
    <cellStyle name="40% - 강조색6 2 3 3 3 3 2" xfId="24793"/>
    <cellStyle name="40% - 강조색6 2 3 3 3 3 2 2" xfId="24794"/>
    <cellStyle name="40% - 강조색6 2 3 3 3 3 2 3" xfId="24795"/>
    <cellStyle name="40% - 강조색6 2 3 3 3 3 2 4" xfId="24796"/>
    <cellStyle name="40% - 강조색6 2 3 3 3 3 2 5" xfId="24797"/>
    <cellStyle name="40% - 강조색6 2 3 3 3 3 3" xfId="24798"/>
    <cellStyle name="40% - 강조색6 2 3 3 3 3 4" xfId="24799"/>
    <cellStyle name="40% - 강조색6 2 3 3 3 3 5" xfId="24800"/>
    <cellStyle name="40% - 강조색6 2 3 3 3 3 6" xfId="24801"/>
    <cellStyle name="40% - 강조색6 2 3 3 3 4" xfId="24802"/>
    <cellStyle name="40% - 강조색6 2 3 3 3 4 2" xfId="24803"/>
    <cellStyle name="40% - 강조색6 2 3 3 3 4 3" xfId="24804"/>
    <cellStyle name="40% - 강조색6 2 3 3 3 4 4" xfId="24805"/>
    <cellStyle name="40% - 강조색6 2 3 3 3 4 5" xfId="24806"/>
    <cellStyle name="40% - 강조색6 2 3 3 3 5" xfId="24807"/>
    <cellStyle name="40% - 강조색6 2 3 3 3 6" xfId="24808"/>
    <cellStyle name="40% - 강조색6 2 3 3 3 7" xfId="24809"/>
    <cellStyle name="40% - 강조색6 2 3 3 3 8" xfId="24810"/>
    <cellStyle name="40% - 강조색6 2 3 3 4" xfId="24811"/>
    <cellStyle name="40% - 강조색6 2 3 3 4 2" xfId="24812"/>
    <cellStyle name="40% - 강조색6 2 3 3 4 2 2" xfId="24813"/>
    <cellStyle name="40% - 강조색6 2 3 3 4 2 3" xfId="24814"/>
    <cellStyle name="40% - 강조색6 2 3 3 4 2 4" xfId="24815"/>
    <cellStyle name="40% - 강조색6 2 3 3 4 2 5" xfId="24816"/>
    <cellStyle name="40% - 강조색6 2 3 3 4 3" xfId="24817"/>
    <cellStyle name="40% - 강조색6 2 3 3 4 4" xfId="24818"/>
    <cellStyle name="40% - 강조색6 2 3 3 4 5" xfId="24819"/>
    <cellStyle name="40% - 강조색6 2 3 3 4 6" xfId="24820"/>
    <cellStyle name="40% - 강조색6 2 3 3 5" xfId="24821"/>
    <cellStyle name="40% - 강조색6 2 3 3 5 2" xfId="24822"/>
    <cellStyle name="40% - 강조색6 2 3 3 5 2 2" xfId="24823"/>
    <cellStyle name="40% - 강조색6 2 3 3 5 2 3" xfId="24824"/>
    <cellStyle name="40% - 강조색6 2 3 3 5 2 4" xfId="24825"/>
    <cellStyle name="40% - 강조색6 2 3 3 5 2 5" xfId="24826"/>
    <cellStyle name="40% - 강조색6 2 3 3 5 3" xfId="24827"/>
    <cellStyle name="40% - 강조색6 2 3 3 5 4" xfId="24828"/>
    <cellStyle name="40% - 강조색6 2 3 3 5 5" xfId="24829"/>
    <cellStyle name="40% - 강조색6 2 3 3 5 6" xfId="24830"/>
    <cellStyle name="40% - 강조색6 2 3 3 6" xfId="24831"/>
    <cellStyle name="40% - 강조색6 2 3 3 6 2" xfId="24832"/>
    <cellStyle name="40% - 강조색6 2 3 3 6 3" xfId="24833"/>
    <cellStyle name="40% - 강조색6 2 3 3 6 4" xfId="24834"/>
    <cellStyle name="40% - 강조색6 2 3 3 6 5" xfId="24835"/>
    <cellStyle name="40% - 강조색6 2 3 3 7" xfId="24836"/>
    <cellStyle name="40% - 강조색6 2 3 3 8" xfId="24837"/>
    <cellStyle name="40% - 강조색6 2 3 3 9" xfId="24838"/>
    <cellStyle name="40% - 강조색6 2 3 4" xfId="24839"/>
    <cellStyle name="40% - 강조색6 2 3 4 2" xfId="24840"/>
    <cellStyle name="40% - 강조색6 2 3 4 2 2" xfId="24841"/>
    <cellStyle name="40% - 강조색6 2 3 4 2 2 2" xfId="24842"/>
    <cellStyle name="40% - 강조색6 2 3 4 2 2 2 2" xfId="24843"/>
    <cellStyle name="40% - 강조색6 2 3 4 2 2 2 3" xfId="24844"/>
    <cellStyle name="40% - 강조색6 2 3 4 2 2 2 4" xfId="24845"/>
    <cellStyle name="40% - 강조색6 2 3 4 2 2 2 5" xfId="24846"/>
    <cellStyle name="40% - 강조색6 2 3 4 2 2 3" xfId="24847"/>
    <cellStyle name="40% - 강조색6 2 3 4 2 2 4" xfId="24848"/>
    <cellStyle name="40% - 강조색6 2 3 4 2 2 5" xfId="24849"/>
    <cellStyle name="40% - 강조색6 2 3 4 2 2 6" xfId="24850"/>
    <cellStyle name="40% - 강조색6 2 3 4 2 3" xfId="24851"/>
    <cellStyle name="40% - 강조색6 2 3 4 2 3 2" xfId="24852"/>
    <cellStyle name="40% - 강조색6 2 3 4 2 3 2 2" xfId="24853"/>
    <cellStyle name="40% - 강조색6 2 3 4 2 3 2 3" xfId="24854"/>
    <cellStyle name="40% - 강조색6 2 3 4 2 3 2 4" xfId="24855"/>
    <cellStyle name="40% - 강조색6 2 3 4 2 3 2 5" xfId="24856"/>
    <cellStyle name="40% - 강조색6 2 3 4 2 3 3" xfId="24857"/>
    <cellStyle name="40% - 강조색6 2 3 4 2 3 4" xfId="24858"/>
    <cellStyle name="40% - 강조색6 2 3 4 2 3 5" xfId="24859"/>
    <cellStyle name="40% - 강조색6 2 3 4 2 3 6" xfId="24860"/>
    <cellStyle name="40% - 강조색6 2 3 4 2 4" xfId="24861"/>
    <cellStyle name="40% - 강조색6 2 3 4 2 4 2" xfId="24862"/>
    <cellStyle name="40% - 강조색6 2 3 4 2 4 3" xfId="24863"/>
    <cellStyle name="40% - 강조색6 2 3 4 2 4 4" xfId="24864"/>
    <cellStyle name="40% - 강조색6 2 3 4 2 4 5" xfId="24865"/>
    <cellStyle name="40% - 강조색6 2 3 4 2 5" xfId="24866"/>
    <cellStyle name="40% - 강조색6 2 3 4 2 6" xfId="24867"/>
    <cellStyle name="40% - 강조색6 2 3 4 2 7" xfId="24868"/>
    <cellStyle name="40% - 강조색6 2 3 4 2 8" xfId="24869"/>
    <cellStyle name="40% - 강조색6 2 3 4 3" xfId="24870"/>
    <cellStyle name="40% - 강조색6 2 3 4 3 2" xfId="24871"/>
    <cellStyle name="40% - 강조색6 2 3 4 3 2 2" xfId="24872"/>
    <cellStyle name="40% - 강조색6 2 3 4 3 2 3" xfId="24873"/>
    <cellStyle name="40% - 강조색6 2 3 4 3 2 4" xfId="24874"/>
    <cellStyle name="40% - 강조색6 2 3 4 3 2 5" xfId="24875"/>
    <cellStyle name="40% - 강조색6 2 3 4 3 3" xfId="24876"/>
    <cellStyle name="40% - 강조색6 2 3 4 3 4" xfId="24877"/>
    <cellStyle name="40% - 강조색6 2 3 4 3 5" xfId="24878"/>
    <cellStyle name="40% - 강조색6 2 3 4 3 6" xfId="24879"/>
    <cellStyle name="40% - 강조색6 2 3 4 4" xfId="24880"/>
    <cellStyle name="40% - 강조색6 2 3 4 4 2" xfId="24881"/>
    <cellStyle name="40% - 강조색6 2 3 4 4 2 2" xfId="24882"/>
    <cellStyle name="40% - 강조색6 2 3 4 4 2 3" xfId="24883"/>
    <cellStyle name="40% - 강조색6 2 3 4 4 2 4" xfId="24884"/>
    <cellStyle name="40% - 강조색6 2 3 4 4 2 5" xfId="24885"/>
    <cellStyle name="40% - 강조색6 2 3 4 4 3" xfId="24886"/>
    <cellStyle name="40% - 강조색6 2 3 4 4 4" xfId="24887"/>
    <cellStyle name="40% - 강조색6 2 3 4 4 5" xfId="24888"/>
    <cellStyle name="40% - 강조색6 2 3 4 4 6" xfId="24889"/>
    <cellStyle name="40% - 강조색6 2 3 4 5" xfId="24890"/>
    <cellStyle name="40% - 강조색6 2 3 4 5 2" xfId="24891"/>
    <cellStyle name="40% - 강조색6 2 3 4 5 3" xfId="24892"/>
    <cellStyle name="40% - 강조색6 2 3 4 5 4" xfId="24893"/>
    <cellStyle name="40% - 강조색6 2 3 4 5 5" xfId="24894"/>
    <cellStyle name="40% - 강조색6 2 3 4 6" xfId="24895"/>
    <cellStyle name="40% - 강조색6 2 3 4 7" xfId="24896"/>
    <cellStyle name="40% - 강조색6 2 3 4 8" xfId="24897"/>
    <cellStyle name="40% - 강조색6 2 3 4 9" xfId="24898"/>
    <cellStyle name="40% - 강조색6 2 3 5" xfId="24899"/>
    <cellStyle name="40% - 강조색6 2 3 5 2" xfId="24900"/>
    <cellStyle name="40% - 강조색6 2 3 5 2 2" xfId="24901"/>
    <cellStyle name="40% - 강조색6 2 3 5 2 2 2" xfId="24902"/>
    <cellStyle name="40% - 강조색6 2 3 5 2 2 3" xfId="24903"/>
    <cellStyle name="40% - 강조색6 2 3 5 2 2 4" xfId="24904"/>
    <cellStyle name="40% - 강조색6 2 3 5 2 2 5" xfId="24905"/>
    <cellStyle name="40% - 강조색6 2 3 5 2 3" xfId="24906"/>
    <cellStyle name="40% - 강조색6 2 3 5 2 4" xfId="24907"/>
    <cellStyle name="40% - 강조색6 2 3 5 2 5" xfId="24908"/>
    <cellStyle name="40% - 강조색6 2 3 5 2 6" xfId="24909"/>
    <cellStyle name="40% - 강조색6 2 3 5 3" xfId="24910"/>
    <cellStyle name="40% - 강조색6 2 3 5 3 2" xfId="24911"/>
    <cellStyle name="40% - 강조색6 2 3 5 3 2 2" xfId="24912"/>
    <cellStyle name="40% - 강조색6 2 3 5 3 2 3" xfId="24913"/>
    <cellStyle name="40% - 강조색6 2 3 5 3 2 4" xfId="24914"/>
    <cellStyle name="40% - 강조색6 2 3 5 3 2 5" xfId="24915"/>
    <cellStyle name="40% - 강조색6 2 3 5 3 3" xfId="24916"/>
    <cellStyle name="40% - 강조색6 2 3 5 3 4" xfId="24917"/>
    <cellStyle name="40% - 강조색6 2 3 5 3 5" xfId="24918"/>
    <cellStyle name="40% - 강조색6 2 3 5 3 6" xfId="24919"/>
    <cellStyle name="40% - 강조색6 2 3 5 4" xfId="24920"/>
    <cellStyle name="40% - 강조색6 2 3 5 4 2" xfId="24921"/>
    <cellStyle name="40% - 강조색6 2 3 5 4 3" xfId="24922"/>
    <cellStyle name="40% - 강조색6 2 3 5 4 4" xfId="24923"/>
    <cellStyle name="40% - 강조색6 2 3 5 4 5" xfId="24924"/>
    <cellStyle name="40% - 강조색6 2 3 5 5" xfId="24925"/>
    <cellStyle name="40% - 강조색6 2 3 5 6" xfId="24926"/>
    <cellStyle name="40% - 강조색6 2 3 5 7" xfId="24927"/>
    <cellStyle name="40% - 강조색6 2 3 5 8" xfId="24928"/>
    <cellStyle name="40% - 강조색6 2 3 6" xfId="24929"/>
    <cellStyle name="40% - 강조색6 2 3 6 2" xfId="24930"/>
    <cellStyle name="40% - 강조색6 2 3 6 2 2" xfId="24931"/>
    <cellStyle name="40% - 강조색6 2 3 6 2 2 2" xfId="24932"/>
    <cellStyle name="40% - 강조색6 2 3 6 2 2 3" xfId="24933"/>
    <cellStyle name="40% - 강조색6 2 3 6 2 2 4" xfId="24934"/>
    <cellStyle name="40% - 강조색6 2 3 6 2 2 5" xfId="24935"/>
    <cellStyle name="40% - 강조색6 2 3 6 2 3" xfId="24936"/>
    <cellStyle name="40% - 강조색6 2 3 6 2 4" xfId="24937"/>
    <cellStyle name="40% - 강조색6 2 3 6 2 5" xfId="24938"/>
    <cellStyle name="40% - 강조색6 2 3 6 2 6" xfId="24939"/>
    <cellStyle name="40% - 강조색6 2 3 6 3" xfId="24940"/>
    <cellStyle name="40% - 강조색6 2 3 6 3 2" xfId="24941"/>
    <cellStyle name="40% - 강조색6 2 3 6 3 3" xfId="24942"/>
    <cellStyle name="40% - 강조색6 2 3 6 3 4" xfId="24943"/>
    <cellStyle name="40% - 강조색6 2 3 6 3 5" xfId="24944"/>
    <cellStyle name="40% - 강조색6 2 3 6 4" xfId="24945"/>
    <cellStyle name="40% - 강조색6 2 3 6 5" xfId="24946"/>
    <cellStyle name="40% - 강조색6 2 3 6 6" xfId="24947"/>
    <cellStyle name="40% - 강조색6 2 3 6 7" xfId="24948"/>
    <cellStyle name="40% - 강조색6 2 3 7" xfId="24949"/>
    <cellStyle name="40% - 강조색6 2 3 7 2" xfId="24950"/>
    <cellStyle name="40% - 강조색6 2 3 7 2 2" xfId="24951"/>
    <cellStyle name="40% - 강조색6 2 3 7 2 3" xfId="24952"/>
    <cellStyle name="40% - 강조색6 2 3 7 2 4" xfId="24953"/>
    <cellStyle name="40% - 강조색6 2 3 7 2 5" xfId="24954"/>
    <cellStyle name="40% - 강조색6 2 3 7 3" xfId="24955"/>
    <cellStyle name="40% - 강조색6 2 3 7 4" xfId="24956"/>
    <cellStyle name="40% - 강조색6 2 3 7 5" xfId="24957"/>
    <cellStyle name="40% - 강조색6 2 3 7 6" xfId="24958"/>
    <cellStyle name="40% - 강조색6 2 3 8" xfId="24959"/>
    <cellStyle name="40% - 강조색6 2 3 8 2" xfId="24960"/>
    <cellStyle name="40% - 강조색6 2 3 8 3" xfId="24961"/>
    <cellStyle name="40% - 강조색6 2 3 8 4" xfId="24962"/>
    <cellStyle name="40% - 강조색6 2 3 8 5" xfId="24963"/>
    <cellStyle name="40% - 강조색6 2 3 9" xfId="24964"/>
    <cellStyle name="40% - 강조색6 2 30" xfId="24965"/>
    <cellStyle name="40% - 강조색6 2 31" xfId="24966"/>
    <cellStyle name="40% - 강조색6 2 32" xfId="24967"/>
    <cellStyle name="40% - 강조색6 2 33" xfId="24968"/>
    <cellStyle name="40% - 강조색6 2 34" xfId="24969"/>
    <cellStyle name="40% - 강조색6 2 35" xfId="24970"/>
    <cellStyle name="40% - 강조색6 2 36" xfId="24971"/>
    <cellStyle name="40% - 강조색6 2 37" xfId="24972"/>
    <cellStyle name="40% - 강조색6 2 38" xfId="24973"/>
    <cellStyle name="40% - 강조색6 2 39" xfId="24974"/>
    <cellStyle name="40% - 강조색6 2 4" xfId="24975"/>
    <cellStyle name="40% - 강조색6 2 4 10" xfId="24976"/>
    <cellStyle name="40% - 강조색6 2 4 2" xfId="24977"/>
    <cellStyle name="40% - 강조색6 2 4 2 2" xfId="24978"/>
    <cellStyle name="40% - 강조색6 2 4 2 2 2" xfId="24979"/>
    <cellStyle name="40% - 강조색6 2 4 2 2 2 2" xfId="24980"/>
    <cellStyle name="40% - 강조색6 2 4 2 2 2 2 2" xfId="24981"/>
    <cellStyle name="40% - 강조색6 2 4 2 2 2 2 3" xfId="24982"/>
    <cellStyle name="40% - 강조색6 2 4 2 2 2 2 4" xfId="24983"/>
    <cellStyle name="40% - 강조색6 2 4 2 2 2 2 5" xfId="24984"/>
    <cellStyle name="40% - 강조색6 2 4 2 2 2 3" xfId="24985"/>
    <cellStyle name="40% - 강조색6 2 4 2 2 2 4" xfId="24986"/>
    <cellStyle name="40% - 강조색6 2 4 2 2 2 5" xfId="24987"/>
    <cellStyle name="40% - 강조색6 2 4 2 2 2 6" xfId="24988"/>
    <cellStyle name="40% - 강조색6 2 4 2 2 3" xfId="24989"/>
    <cellStyle name="40% - 강조색6 2 4 2 2 3 2" xfId="24990"/>
    <cellStyle name="40% - 강조색6 2 4 2 2 3 2 2" xfId="24991"/>
    <cellStyle name="40% - 강조색6 2 4 2 2 3 2 3" xfId="24992"/>
    <cellStyle name="40% - 강조색6 2 4 2 2 3 2 4" xfId="24993"/>
    <cellStyle name="40% - 강조색6 2 4 2 2 3 2 5" xfId="24994"/>
    <cellStyle name="40% - 강조색6 2 4 2 2 3 3" xfId="24995"/>
    <cellStyle name="40% - 강조색6 2 4 2 2 3 4" xfId="24996"/>
    <cellStyle name="40% - 강조색6 2 4 2 2 3 5" xfId="24997"/>
    <cellStyle name="40% - 강조색6 2 4 2 2 3 6" xfId="24998"/>
    <cellStyle name="40% - 강조색6 2 4 2 2 4" xfId="24999"/>
    <cellStyle name="40% - 강조색6 2 4 2 2 4 2" xfId="25000"/>
    <cellStyle name="40% - 강조색6 2 4 2 2 4 3" xfId="25001"/>
    <cellStyle name="40% - 강조색6 2 4 2 2 4 4" xfId="25002"/>
    <cellStyle name="40% - 강조색6 2 4 2 2 4 5" xfId="25003"/>
    <cellStyle name="40% - 강조색6 2 4 2 2 5" xfId="25004"/>
    <cellStyle name="40% - 강조색6 2 4 2 2 6" xfId="25005"/>
    <cellStyle name="40% - 강조색6 2 4 2 2 7" xfId="25006"/>
    <cellStyle name="40% - 강조색6 2 4 2 2 8" xfId="25007"/>
    <cellStyle name="40% - 강조색6 2 4 2 3" xfId="25008"/>
    <cellStyle name="40% - 강조색6 2 4 2 3 2" xfId="25009"/>
    <cellStyle name="40% - 강조색6 2 4 2 3 2 2" xfId="25010"/>
    <cellStyle name="40% - 강조색6 2 4 2 3 2 3" xfId="25011"/>
    <cellStyle name="40% - 강조색6 2 4 2 3 2 4" xfId="25012"/>
    <cellStyle name="40% - 강조색6 2 4 2 3 2 5" xfId="25013"/>
    <cellStyle name="40% - 강조색6 2 4 2 3 3" xfId="25014"/>
    <cellStyle name="40% - 강조색6 2 4 2 3 4" xfId="25015"/>
    <cellStyle name="40% - 강조색6 2 4 2 3 5" xfId="25016"/>
    <cellStyle name="40% - 강조색6 2 4 2 3 6" xfId="25017"/>
    <cellStyle name="40% - 강조색6 2 4 2 4" xfId="25018"/>
    <cellStyle name="40% - 강조색6 2 4 2 4 2" xfId="25019"/>
    <cellStyle name="40% - 강조색6 2 4 2 4 2 2" xfId="25020"/>
    <cellStyle name="40% - 강조색6 2 4 2 4 2 3" xfId="25021"/>
    <cellStyle name="40% - 강조색6 2 4 2 4 2 4" xfId="25022"/>
    <cellStyle name="40% - 강조색6 2 4 2 4 2 5" xfId="25023"/>
    <cellStyle name="40% - 강조색6 2 4 2 4 3" xfId="25024"/>
    <cellStyle name="40% - 강조색6 2 4 2 4 4" xfId="25025"/>
    <cellStyle name="40% - 강조색6 2 4 2 4 5" xfId="25026"/>
    <cellStyle name="40% - 강조색6 2 4 2 4 6" xfId="25027"/>
    <cellStyle name="40% - 강조색6 2 4 2 5" xfId="25028"/>
    <cellStyle name="40% - 강조색6 2 4 2 5 2" xfId="25029"/>
    <cellStyle name="40% - 강조색6 2 4 2 5 3" xfId="25030"/>
    <cellStyle name="40% - 강조색6 2 4 2 5 4" xfId="25031"/>
    <cellStyle name="40% - 강조색6 2 4 2 5 5" xfId="25032"/>
    <cellStyle name="40% - 강조색6 2 4 2 6" xfId="25033"/>
    <cellStyle name="40% - 강조색6 2 4 2 7" xfId="25034"/>
    <cellStyle name="40% - 강조색6 2 4 2 8" xfId="25035"/>
    <cellStyle name="40% - 강조색6 2 4 2 9" xfId="25036"/>
    <cellStyle name="40% - 강조색6 2 4 3" xfId="25037"/>
    <cellStyle name="40% - 강조색6 2 4 3 2" xfId="25038"/>
    <cellStyle name="40% - 강조색6 2 4 3 2 2" xfId="25039"/>
    <cellStyle name="40% - 강조색6 2 4 3 2 2 2" xfId="25040"/>
    <cellStyle name="40% - 강조색6 2 4 3 2 2 3" xfId="25041"/>
    <cellStyle name="40% - 강조색6 2 4 3 2 2 4" xfId="25042"/>
    <cellStyle name="40% - 강조색6 2 4 3 2 2 5" xfId="25043"/>
    <cellStyle name="40% - 강조색6 2 4 3 2 3" xfId="25044"/>
    <cellStyle name="40% - 강조색6 2 4 3 2 4" xfId="25045"/>
    <cellStyle name="40% - 강조색6 2 4 3 2 5" xfId="25046"/>
    <cellStyle name="40% - 강조색6 2 4 3 2 6" xfId="25047"/>
    <cellStyle name="40% - 강조색6 2 4 3 3" xfId="25048"/>
    <cellStyle name="40% - 강조색6 2 4 3 3 2" xfId="25049"/>
    <cellStyle name="40% - 강조색6 2 4 3 3 2 2" xfId="25050"/>
    <cellStyle name="40% - 강조색6 2 4 3 3 2 3" xfId="25051"/>
    <cellStyle name="40% - 강조색6 2 4 3 3 2 4" xfId="25052"/>
    <cellStyle name="40% - 강조색6 2 4 3 3 2 5" xfId="25053"/>
    <cellStyle name="40% - 강조색6 2 4 3 3 3" xfId="25054"/>
    <cellStyle name="40% - 강조색6 2 4 3 3 4" xfId="25055"/>
    <cellStyle name="40% - 강조색6 2 4 3 3 5" xfId="25056"/>
    <cellStyle name="40% - 강조색6 2 4 3 3 6" xfId="25057"/>
    <cellStyle name="40% - 강조색6 2 4 3 4" xfId="25058"/>
    <cellStyle name="40% - 강조색6 2 4 3 4 2" xfId="25059"/>
    <cellStyle name="40% - 강조색6 2 4 3 4 3" xfId="25060"/>
    <cellStyle name="40% - 강조색6 2 4 3 4 4" xfId="25061"/>
    <cellStyle name="40% - 강조색6 2 4 3 4 5" xfId="25062"/>
    <cellStyle name="40% - 강조색6 2 4 3 5" xfId="25063"/>
    <cellStyle name="40% - 강조색6 2 4 3 6" xfId="25064"/>
    <cellStyle name="40% - 강조색6 2 4 3 7" xfId="25065"/>
    <cellStyle name="40% - 강조색6 2 4 3 8" xfId="25066"/>
    <cellStyle name="40% - 강조색6 2 4 4" xfId="25067"/>
    <cellStyle name="40% - 강조색6 2 4 4 2" xfId="25068"/>
    <cellStyle name="40% - 강조색6 2 4 4 2 2" xfId="25069"/>
    <cellStyle name="40% - 강조색6 2 4 4 2 2 2" xfId="25070"/>
    <cellStyle name="40% - 강조색6 2 4 4 2 2 3" xfId="25071"/>
    <cellStyle name="40% - 강조색6 2 4 4 2 2 4" xfId="25072"/>
    <cellStyle name="40% - 강조색6 2 4 4 2 2 5" xfId="25073"/>
    <cellStyle name="40% - 강조색6 2 4 4 2 3" xfId="25074"/>
    <cellStyle name="40% - 강조색6 2 4 4 2 4" xfId="25075"/>
    <cellStyle name="40% - 강조색6 2 4 4 2 5" xfId="25076"/>
    <cellStyle name="40% - 강조색6 2 4 4 2 6" xfId="25077"/>
    <cellStyle name="40% - 강조색6 2 4 4 3" xfId="25078"/>
    <cellStyle name="40% - 강조색6 2 4 4 3 2" xfId="25079"/>
    <cellStyle name="40% - 강조색6 2 4 4 3 3" xfId="25080"/>
    <cellStyle name="40% - 강조색6 2 4 4 3 4" xfId="25081"/>
    <cellStyle name="40% - 강조색6 2 4 4 3 5" xfId="25082"/>
    <cellStyle name="40% - 강조색6 2 4 4 4" xfId="25083"/>
    <cellStyle name="40% - 강조색6 2 4 4 5" xfId="25084"/>
    <cellStyle name="40% - 강조색6 2 4 4 6" xfId="25085"/>
    <cellStyle name="40% - 강조색6 2 4 4 7" xfId="25086"/>
    <cellStyle name="40% - 강조색6 2 4 5" xfId="25087"/>
    <cellStyle name="40% - 강조색6 2 4 5 2" xfId="25088"/>
    <cellStyle name="40% - 강조색6 2 4 5 2 2" xfId="25089"/>
    <cellStyle name="40% - 강조색6 2 4 5 2 3" xfId="25090"/>
    <cellStyle name="40% - 강조색6 2 4 5 2 4" xfId="25091"/>
    <cellStyle name="40% - 강조색6 2 4 5 2 5" xfId="25092"/>
    <cellStyle name="40% - 강조색6 2 4 5 3" xfId="25093"/>
    <cellStyle name="40% - 강조색6 2 4 5 4" xfId="25094"/>
    <cellStyle name="40% - 강조색6 2 4 5 5" xfId="25095"/>
    <cellStyle name="40% - 강조색6 2 4 5 6" xfId="25096"/>
    <cellStyle name="40% - 강조색6 2 4 6" xfId="25097"/>
    <cellStyle name="40% - 강조색6 2 4 6 2" xfId="25098"/>
    <cellStyle name="40% - 강조색6 2 4 6 3" xfId="25099"/>
    <cellStyle name="40% - 강조색6 2 4 6 4" xfId="25100"/>
    <cellStyle name="40% - 강조색6 2 4 6 5" xfId="25101"/>
    <cellStyle name="40% - 강조색6 2 4 7" xfId="25102"/>
    <cellStyle name="40% - 강조색6 2 4 8" xfId="25103"/>
    <cellStyle name="40% - 강조색6 2 4 9" xfId="25104"/>
    <cellStyle name="40% - 강조색6 2 40" xfId="25105"/>
    <cellStyle name="40% - 강조색6 2 41" xfId="25106"/>
    <cellStyle name="40% - 강조색6 2 42" xfId="25107"/>
    <cellStyle name="40% - 강조색6 2 43" xfId="25108"/>
    <cellStyle name="40% - 강조색6 2 44" xfId="25109"/>
    <cellStyle name="40% - 강조색6 2 45" xfId="25110"/>
    <cellStyle name="40% - 강조색6 2 46" xfId="25111"/>
    <cellStyle name="40% - 강조색6 2 47" xfId="25112"/>
    <cellStyle name="40% - 강조색6 2 48" xfId="25113"/>
    <cellStyle name="40% - 강조색6 2 5" xfId="25114"/>
    <cellStyle name="40% - 강조색6 2 5 2" xfId="25115"/>
    <cellStyle name="40% - 강조색6 2 5 2 2" xfId="25116"/>
    <cellStyle name="40% - 강조색6 2 5 2 2 2" xfId="25117"/>
    <cellStyle name="40% - 강조색6 2 5 2 2 2 2" xfId="25118"/>
    <cellStyle name="40% - 강조색6 2 5 2 2 2 3" xfId="25119"/>
    <cellStyle name="40% - 강조색6 2 5 2 2 2 4" xfId="25120"/>
    <cellStyle name="40% - 강조색6 2 5 2 2 2 5" xfId="25121"/>
    <cellStyle name="40% - 강조색6 2 5 2 2 3" xfId="25122"/>
    <cellStyle name="40% - 강조색6 2 5 2 2 4" xfId="25123"/>
    <cellStyle name="40% - 강조색6 2 5 2 2 5" xfId="25124"/>
    <cellStyle name="40% - 강조색6 2 5 2 2 6" xfId="25125"/>
    <cellStyle name="40% - 강조색6 2 5 2 3" xfId="25126"/>
    <cellStyle name="40% - 강조색6 2 5 2 3 2" xfId="25127"/>
    <cellStyle name="40% - 강조색6 2 5 2 3 2 2" xfId="25128"/>
    <cellStyle name="40% - 강조색6 2 5 2 3 2 3" xfId="25129"/>
    <cellStyle name="40% - 강조색6 2 5 2 3 2 4" xfId="25130"/>
    <cellStyle name="40% - 강조색6 2 5 2 3 2 5" xfId="25131"/>
    <cellStyle name="40% - 강조색6 2 5 2 3 3" xfId="25132"/>
    <cellStyle name="40% - 강조색6 2 5 2 3 4" xfId="25133"/>
    <cellStyle name="40% - 강조색6 2 5 2 3 5" xfId="25134"/>
    <cellStyle name="40% - 강조색6 2 5 2 3 6" xfId="25135"/>
    <cellStyle name="40% - 강조색6 2 5 2 4" xfId="25136"/>
    <cellStyle name="40% - 강조색6 2 5 2 4 2" xfId="25137"/>
    <cellStyle name="40% - 강조색6 2 5 2 4 3" xfId="25138"/>
    <cellStyle name="40% - 강조색6 2 5 2 4 4" xfId="25139"/>
    <cellStyle name="40% - 강조색6 2 5 2 4 5" xfId="25140"/>
    <cellStyle name="40% - 강조색6 2 5 2 5" xfId="25141"/>
    <cellStyle name="40% - 강조색6 2 5 2 6" xfId="25142"/>
    <cellStyle name="40% - 강조색6 2 5 2 7" xfId="25143"/>
    <cellStyle name="40% - 강조색6 2 5 2 8" xfId="25144"/>
    <cellStyle name="40% - 강조색6 2 5 3" xfId="25145"/>
    <cellStyle name="40% - 강조색6 2 5 3 2" xfId="25146"/>
    <cellStyle name="40% - 강조색6 2 5 3 2 2" xfId="25147"/>
    <cellStyle name="40% - 강조색6 2 5 3 2 3" xfId="25148"/>
    <cellStyle name="40% - 강조색6 2 5 3 2 4" xfId="25149"/>
    <cellStyle name="40% - 강조색6 2 5 3 2 5" xfId="25150"/>
    <cellStyle name="40% - 강조색6 2 5 3 3" xfId="25151"/>
    <cellStyle name="40% - 강조색6 2 5 3 4" xfId="25152"/>
    <cellStyle name="40% - 강조색6 2 5 3 5" xfId="25153"/>
    <cellStyle name="40% - 강조색6 2 5 3 6" xfId="25154"/>
    <cellStyle name="40% - 강조색6 2 5 4" xfId="25155"/>
    <cellStyle name="40% - 강조색6 2 5 4 2" xfId="25156"/>
    <cellStyle name="40% - 강조색6 2 5 4 2 2" xfId="25157"/>
    <cellStyle name="40% - 강조색6 2 5 4 2 3" xfId="25158"/>
    <cellStyle name="40% - 강조색6 2 5 4 2 4" xfId="25159"/>
    <cellStyle name="40% - 강조색6 2 5 4 2 5" xfId="25160"/>
    <cellStyle name="40% - 강조색6 2 5 4 3" xfId="25161"/>
    <cellStyle name="40% - 강조색6 2 5 4 4" xfId="25162"/>
    <cellStyle name="40% - 강조색6 2 5 4 5" xfId="25163"/>
    <cellStyle name="40% - 강조색6 2 5 4 6" xfId="25164"/>
    <cellStyle name="40% - 강조색6 2 5 5" xfId="25165"/>
    <cellStyle name="40% - 강조색6 2 5 5 2" xfId="25166"/>
    <cellStyle name="40% - 강조색6 2 5 5 3" xfId="25167"/>
    <cellStyle name="40% - 강조색6 2 5 5 4" xfId="25168"/>
    <cellStyle name="40% - 강조색6 2 5 5 5" xfId="25169"/>
    <cellStyle name="40% - 강조색6 2 5 6" xfId="25170"/>
    <cellStyle name="40% - 강조색6 2 5 7" xfId="25171"/>
    <cellStyle name="40% - 강조색6 2 5 8" xfId="25172"/>
    <cellStyle name="40% - 강조색6 2 5 9" xfId="25173"/>
    <cellStyle name="40% - 강조색6 2 6" xfId="25174"/>
    <cellStyle name="40% - 강조색6 2 6 2" xfId="25175"/>
    <cellStyle name="40% - 강조색6 2 6 2 2" xfId="25176"/>
    <cellStyle name="40% - 강조색6 2 6 2 2 2" xfId="25177"/>
    <cellStyle name="40% - 강조색6 2 6 2 2 2 2" xfId="25178"/>
    <cellStyle name="40% - 강조색6 2 6 2 2 2 3" xfId="25179"/>
    <cellStyle name="40% - 강조색6 2 6 2 2 2 4" xfId="25180"/>
    <cellStyle name="40% - 강조색6 2 6 2 2 2 5" xfId="25181"/>
    <cellStyle name="40% - 강조색6 2 6 2 2 3" xfId="25182"/>
    <cellStyle name="40% - 강조색6 2 6 2 2 4" xfId="25183"/>
    <cellStyle name="40% - 강조색6 2 6 2 2 5" xfId="25184"/>
    <cellStyle name="40% - 강조색6 2 6 2 2 6" xfId="25185"/>
    <cellStyle name="40% - 강조색6 2 6 2 3" xfId="25186"/>
    <cellStyle name="40% - 강조색6 2 6 2 3 2" xfId="25187"/>
    <cellStyle name="40% - 강조색6 2 6 2 3 2 2" xfId="25188"/>
    <cellStyle name="40% - 강조색6 2 6 2 3 2 3" xfId="25189"/>
    <cellStyle name="40% - 강조색6 2 6 2 3 2 4" xfId="25190"/>
    <cellStyle name="40% - 강조색6 2 6 2 3 2 5" xfId="25191"/>
    <cellStyle name="40% - 강조색6 2 6 2 3 3" xfId="25192"/>
    <cellStyle name="40% - 강조색6 2 6 2 3 4" xfId="25193"/>
    <cellStyle name="40% - 강조색6 2 6 2 3 5" xfId="25194"/>
    <cellStyle name="40% - 강조색6 2 6 2 3 6" xfId="25195"/>
    <cellStyle name="40% - 강조색6 2 6 2 4" xfId="25196"/>
    <cellStyle name="40% - 강조색6 2 6 2 4 2" xfId="25197"/>
    <cellStyle name="40% - 강조색6 2 6 2 4 3" xfId="25198"/>
    <cellStyle name="40% - 강조색6 2 6 2 4 4" xfId="25199"/>
    <cellStyle name="40% - 강조색6 2 6 2 4 5" xfId="25200"/>
    <cellStyle name="40% - 강조색6 2 6 2 5" xfId="25201"/>
    <cellStyle name="40% - 강조색6 2 6 2 6" xfId="25202"/>
    <cellStyle name="40% - 강조색6 2 6 2 7" xfId="25203"/>
    <cellStyle name="40% - 강조색6 2 6 2 8" xfId="25204"/>
    <cellStyle name="40% - 강조색6 2 6 3" xfId="25205"/>
    <cellStyle name="40% - 강조색6 2 6 3 2" xfId="25206"/>
    <cellStyle name="40% - 강조색6 2 6 3 2 2" xfId="25207"/>
    <cellStyle name="40% - 강조색6 2 6 3 2 3" xfId="25208"/>
    <cellStyle name="40% - 강조색6 2 6 3 2 4" xfId="25209"/>
    <cellStyle name="40% - 강조색6 2 6 3 2 5" xfId="25210"/>
    <cellStyle name="40% - 강조색6 2 6 3 3" xfId="25211"/>
    <cellStyle name="40% - 강조색6 2 6 3 4" xfId="25212"/>
    <cellStyle name="40% - 강조색6 2 6 3 5" xfId="25213"/>
    <cellStyle name="40% - 강조색6 2 6 3 6" xfId="25214"/>
    <cellStyle name="40% - 강조색6 2 6 4" xfId="25215"/>
    <cellStyle name="40% - 강조색6 2 6 4 2" xfId="25216"/>
    <cellStyle name="40% - 강조색6 2 6 4 2 2" xfId="25217"/>
    <cellStyle name="40% - 강조색6 2 6 4 2 3" xfId="25218"/>
    <cellStyle name="40% - 강조색6 2 6 4 2 4" xfId="25219"/>
    <cellStyle name="40% - 강조색6 2 6 4 2 5" xfId="25220"/>
    <cellStyle name="40% - 강조색6 2 6 4 3" xfId="25221"/>
    <cellStyle name="40% - 강조색6 2 6 4 4" xfId="25222"/>
    <cellStyle name="40% - 강조색6 2 6 4 5" xfId="25223"/>
    <cellStyle name="40% - 강조색6 2 6 4 6" xfId="25224"/>
    <cellStyle name="40% - 강조색6 2 6 5" xfId="25225"/>
    <cellStyle name="40% - 강조색6 2 6 5 2" xfId="25226"/>
    <cellStyle name="40% - 강조색6 2 6 5 3" xfId="25227"/>
    <cellStyle name="40% - 강조색6 2 6 5 4" xfId="25228"/>
    <cellStyle name="40% - 강조색6 2 6 5 5" xfId="25229"/>
    <cellStyle name="40% - 강조색6 2 6 6" xfId="25230"/>
    <cellStyle name="40% - 강조색6 2 6 7" xfId="25231"/>
    <cellStyle name="40% - 강조색6 2 6 8" xfId="25232"/>
    <cellStyle name="40% - 강조색6 2 6 9" xfId="25233"/>
    <cellStyle name="40% - 강조색6 2 7" xfId="25234"/>
    <cellStyle name="40% - 강조색6 2 7 2" xfId="25235"/>
    <cellStyle name="40% - 강조색6 2 7 2 2" xfId="25236"/>
    <cellStyle name="40% - 강조색6 2 7 2 2 2" xfId="25237"/>
    <cellStyle name="40% - 강조색6 2 7 2 2 3" xfId="25238"/>
    <cellStyle name="40% - 강조색6 2 7 2 2 4" xfId="25239"/>
    <cellStyle name="40% - 강조색6 2 7 2 2 5" xfId="25240"/>
    <cellStyle name="40% - 강조색6 2 7 2 3" xfId="25241"/>
    <cellStyle name="40% - 강조색6 2 7 2 4" xfId="25242"/>
    <cellStyle name="40% - 강조색6 2 7 2 5" xfId="25243"/>
    <cellStyle name="40% - 강조색6 2 7 2 6" xfId="25244"/>
    <cellStyle name="40% - 강조색6 2 7 3" xfId="25245"/>
    <cellStyle name="40% - 강조색6 2 7 3 2" xfId="25246"/>
    <cellStyle name="40% - 강조색6 2 7 3 2 2" xfId="25247"/>
    <cellStyle name="40% - 강조색6 2 7 3 2 3" xfId="25248"/>
    <cellStyle name="40% - 강조색6 2 7 3 2 4" xfId="25249"/>
    <cellStyle name="40% - 강조색6 2 7 3 2 5" xfId="25250"/>
    <cellStyle name="40% - 강조색6 2 7 3 3" xfId="25251"/>
    <cellStyle name="40% - 강조색6 2 7 3 4" xfId="25252"/>
    <cellStyle name="40% - 강조색6 2 7 3 5" xfId="25253"/>
    <cellStyle name="40% - 강조색6 2 7 3 6" xfId="25254"/>
    <cellStyle name="40% - 강조색6 2 7 4" xfId="25255"/>
    <cellStyle name="40% - 강조색6 2 7 4 2" xfId="25256"/>
    <cellStyle name="40% - 강조색6 2 7 4 3" xfId="25257"/>
    <cellStyle name="40% - 강조색6 2 7 4 4" xfId="25258"/>
    <cellStyle name="40% - 강조색6 2 7 4 5" xfId="25259"/>
    <cellStyle name="40% - 강조색6 2 7 5" xfId="25260"/>
    <cellStyle name="40% - 강조색6 2 7 6" xfId="25261"/>
    <cellStyle name="40% - 강조색6 2 7 7" xfId="25262"/>
    <cellStyle name="40% - 강조색6 2 7 8" xfId="25263"/>
    <cellStyle name="40% - 강조색6 2 8" xfId="25264"/>
    <cellStyle name="40% - 강조색6 2 8 2" xfId="25265"/>
    <cellStyle name="40% - 강조색6 2 8 2 2" xfId="25266"/>
    <cellStyle name="40% - 강조색6 2 8 2 2 2" xfId="25267"/>
    <cellStyle name="40% - 강조색6 2 8 2 2 3" xfId="25268"/>
    <cellStyle name="40% - 강조색6 2 8 2 2 4" xfId="25269"/>
    <cellStyle name="40% - 강조색6 2 8 2 2 5" xfId="25270"/>
    <cellStyle name="40% - 강조색6 2 8 2 3" xfId="25271"/>
    <cellStyle name="40% - 강조색6 2 8 2 4" xfId="25272"/>
    <cellStyle name="40% - 강조색6 2 8 2 5" xfId="25273"/>
    <cellStyle name="40% - 강조색6 2 8 2 6" xfId="25274"/>
    <cellStyle name="40% - 강조색6 2 8 3" xfId="25275"/>
    <cellStyle name="40% - 강조색6 2 8 3 2" xfId="25276"/>
    <cellStyle name="40% - 강조색6 2 8 3 3" xfId="25277"/>
    <cellStyle name="40% - 강조색6 2 8 3 4" xfId="25278"/>
    <cellStyle name="40% - 강조색6 2 8 3 5" xfId="25279"/>
    <cellStyle name="40% - 강조색6 2 8 4" xfId="25280"/>
    <cellStyle name="40% - 강조색6 2 8 5" xfId="25281"/>
    <cellStyle name="40% - 강조색6 2 8 6" xfId="25282"/>
    <cellStyle name="40% - 강조색6 2 8 7" xfId="25283"/>
    <cellStyle name="40% - 강조색6 2 9" xfId="25284"/>
    <cellStyle name="40% - 강조색6 2 9 2" xfId="25285"/>
    <cellStyle name="40% - 강조색6 2 9 2 2" xfId="25286"/>
    <cellStyle name="40% - 강조색6 2 9 2 3" xfId="25287"/>
    <cellStyle name="40% - 강조색6 2 9 2 4" xfId="25288"/>
    <cellStyle name="40% - 강조색6 2 9 2 5" xfId="25289"/>
    <cellStyle name="40% - 강조색6 2 9 3" xfId="25290"/>
    <cellStyle name="40% - 강조색6 2 9 4" xfId="25291"/>
    <cellStyle name="40% - 강조색6 2 9 5" xfId="25292"/>
    <cellStyle name="40% - 강조색6 2 9 6" xfId="25293"/>
    <cellStyle name="40% - 강조색6 3" xfId="25294"/>
    <cellStyle name="40% - 강조색6 3 10" xfId="25295"/>
    <cellStyle name="40% - 강조색6 3 11" xfId="25296"/>
    <cellStyle name="40% - 강조색6 3 12" xfId="25297"/>
    <cellStyle name="40% - 강조색6 3 2" xfId="25298"/>
    <cellStyle name="40% - 강조색6 3 3" xfId="25299"/>
    <cellStyle name="40% - 강조색6 3 3 10" xfId="25300"/>
    <cellStyle name="40% - 강조색6 3 3 2" xfId="25301"/>
    <cellStyle name="40% - 강조색6 3 3 2 2" xfId="25302"/>
    <cellStyle name="40% - 강조색6 3 3 2 2 2" xfId="25303"/>
    <cellStyle name="40% - 강조색6 3 3 2 2 2 2" xfId="25304"/>
    <cellStyle name="40% - 강조색6 3 3 2 2 2 2 2" xfId="25305"/>
    <cellStyle name="40% - 강조색6 3 3 2 2 2 2 3" xfId="25306"/>
    <cellStyle name="40% - 강조색6 3 3 2 2 2 2 4" xfId="25307"/>
    <cellStyle name="40% - 강조색6 3 3 2 2 2 2 5" xfId="25308"/>
    <cellStyle name="40% - 강조색6 3 3 2 2 2 3" xfId="25309"/>
    <cellStyle name="40% - 강조색6 3 3 2 2 2 4" xfId="25310"/>
    <cellStyle name="40% - 강조색6 3 3 2 2 2 5" xfId="25311"/>
    <cellStyle name="40% - 강조색6 3 3 2 2 2 6" xfId="25312"/>
    <cellStyle name="40% - 강조색6 3 3 2 2 3" xfId="25313"/>
    <cellStyle name="40% - 강조색6 3 3 2 2 3 2" xfId="25314"/>
    <cellStyle name="40% - 강조색6 3 3 2 2 3 2 2" xfId="25315"/>
    <cellStyle name="40% - 강조색6 3 3 2 2 3 2 3" xfId="25316"/>
    <cellStyle name="40% - 강조색6 3 3 2 2 3 2 4" xfId="25317"/>
    <cellStyle name="40% - 강조색6 3 3 2 2 3 2 5" xfId="25318"/>
    <cellStyle name="40% - 강조색6 3 3 2 2 3 3" xfId="25319"/>
    <cellStyle name="40% - 강조색6 3 3 2 2 3 4" xfId="25320"/>
    <cellStyle name="40% - 강조색6 3 3 2 2 3 5" xfId="25321"/>
    <cellStyle name="40% - 강조색6 3 3 2 2 3 6" xfId="25322"/>
    <cellStyle name="40% - 강조색6 3 3 2 2 4" xfId="25323"/>
    <cellStyle name="40% - 강조색6 3 3 2 2 4 2" xfId="25324"/>
    <cellStyle name="40% - 강조색6 3 3 2 2 4 3" xfId="25325"/>
    <cellStyle name="40% - 강조색6 3 3 2 2 4 4" xfId="25326"/>
    <cellStyle name="40% - 강조색6 3 3 2 2 4 5" xfId="25327"/>
    <cellStyle name="40% - 강조색6 3 3 2 2 5" xfId="25328"/>
    <cellStyle name="40% - 강조색6 3 3 2 2 6" xfId="25329"/>
    <cellStyle name="40% - 강조색6 3 3 2 2 7" xfId="25330"/>
    <cellStyle name="40% - 강조색6 3 3 2 2 8" xfId="25331"/>
    <cellStyle name="40% - 강조색6 3 3 2 3" xfId="25332"/>
    <cellStyle name="40% - 강조색6 3 3 2 3 2" xfId="25333"/>
    <cellStyle name="40% - 강조색6 3 3 2 3 2 2" xfId="25334"/>
    <cellStyle name="40% - 강조색6 3 3 2 3 2 3" xfId="25335"/>
    <cellStyle name="40% - 강조색6 3 3 2 3 2 4" xfId="25336"/>
    <cellStyle name="40% - 강조색6 3 3 2 3 2 5" xfId="25337"/>
    <cellStyle name="40% - 강조색6 3 3 2 3 3" xfId="25338"/>
    <cellStyle name="40% - 강조색6 3 3 2 3 4" xfId="25339"/>
    <cellStyle name="40% - 강조색6 3 3 2 3 5" xfId="25340"/>
    <cellStyle name="40% - 강조색6 3 3 2 3 6" xfId="25341"/>
    <cellStyle name="40% - 강조색6 3 3 2 4" xfId="25342"/>
    <cellStyle name="40% - 강조색6 3 3 2 4 2" xfId="25343"/>
    <cellStyle name="40% - 강조색6 3 3 2 4 2 2" xfId="25344"/>
    <cellStyle name="40% - 강조색6 3 3 2 4 2 3" xfId="25345"/>
    <cellStyle name="40% - 강조색6 3 3 2 4 2 4" xfId="25346"/>
    <cellStyle name="40% - 강조색6 3 3 2 4 2 5" xfId="25347"/>
    <cellStyle name="40% - 강조색6 3 3 2 4 3" xfId="25348"/>
    <cellStyle name="40% - 강조색6 3 3 2 4 4" xfId="25349"/>
    <cellStyle name="40% - 강조색6 3 3 2 4 5" xfId="25350"/>
    <cellStyle name="40% - 강조색6 3 3 2 4 6" xfId="25351"/>
    <cellStyle name="40% - 강조색6 3 3 2 5" xfId="25352"/>
    <cellStyle name="40% - 강조색6 3 3 2 5 2" xfId="25353"/>
    <cellStyle name="40% - 강조색6 3 3 2 5 3" xfId="25354"/>
    <cellStyle name="40% - 강조색6 3 3 2 5 4" xfId="25355"/>
    <cellStyle name="40% - 강조색6 3 3 2 5 5" xfId="25356"/>
    <cellStyle name="40% - 강조색6 3 3 2 6" xfId="25357"/>
    <cellStyle name="40% - 강조색6 3 3 2 7" xfId="25358"/>
    <cellStyle name="40% - 강조색6 3 3 2 8" xfId="25359"/>
    <cellStyle name="40% - 강조색6 3 3 2 9" xfId="25360"/>
    <cellStyle name="40% - 강조색6 3 3 3" xfId="25361"/>
    <cellStyle name="40% - 강조색6 3 3 3 2" xfId="25362"/>
    <cellStyle name="40% - 강조색6 3 3 3 2 2" xfId="25363"/>
    <cellStyle name="40% - 강조색6 3 3 3 2 2 2" xfId="25364"/>
    <cellStyle name="40% - 강조색6 3 3 3 2 2 3" xfId="25365"/>
    <cellStyle name="40% - 강조색6 3 3 3 2 2 4" xfId="25366"/>
    <cellStyle name="40% - 강조색6 3 3 3 2 2 5" xfId="25367"/>
    <cellStyle name="40% - 강조색6 3 3 3 2 3" xfId="25368"/>
    <cellStyle name="40% - 강조색6 3 3 3 2 4" xfId="25369"/>
    <cellStyle name="40% - 강조색6 3 3 3 2 5" xfId="25370"/>
    <cellStyle name="40% - 강조색6 3 3 3 2 6" xfId="25371"/>
    <cellStyle name="40% - 강조색6 3 3 3 3" xfId="25372"/>
    <cellStyle name="40% - 강조색6 3 3 3 3 2" xfId="25373"/>
    <cellStyle name="40% - 강조색6 3 3 3 3 2 2" xfId="25374"/>
    <cellStyle name="40% - 강조색6 3 3 3 3 2 3" xfId="25375"/>
    <cellStyle name="40% - 강조색6 3 3 3 3 2 4" xfId="25376"/>
    <cellStyle name="40% - 강조색6 3 3 3 3 2 5" xfId="25377"/>
    <cellStyle name="40% - 강조색6 3 3 3 3 3" xfId="25378"/>
    <cellStyle name="40% - 강조색6 3 3 3 3 4" xfId="25379"/>
    <cellStyle name="40% - 강조색6 3 3 3 3 5" xfId="25380"/>
    <cellStyle name="40% - 강조색6 3 3 3 3 6" xfId="25381"/>
    <cellStyle name="40% - 강조색6 3 3 3 4" xfId="25382"/>
    <cellStyle name="40% - 강조색6 3 3 3 4 2" xfId="25383"/>
    <cellStyle name="40% - 강조색6 3 3 3 4 3" xfId="25384"/>
    <cellStyle name="40% - 강조색6 3 3 3 4 4" xfId="25385"/>
    <cellStyle name="40% - 강조색6 3 3 3 4 5" xfId="25386"/>
    <cellStyle name="40% - 강조색6 3 3 3 5" xfId="25387"/>
    <cellStyle name="40% - 강조색6 3 3 3 6" xfId="25388"/>
    <cellStyle name="40% - 강조색6 3 3 3 7" xfId="25389"/>
    <cellStyle name="40% - 강조색6 3 3 3 8" xfId="25390"/>
    <cellStyle name="40% - 강조색6 3 3 4" xfId="25391"/>
    <cellStyle name="40% - 강조색6 3 3 4 2" xfId="25392"/>
    <cellStyle name="40% - 강조색6 3 3 4 2 2" xfId="25393"/>
    <cellStyle name="40% - 강조색6 3 3 4 2 2 2" xfId="25394"/>
    <cellStyle name="40% - 강조색6 3 3 4 2 2 3" xfId="25395"/>
    <cellStyle name="40% - 강조색6 3 3 4 2 2 4" xfId="25396"/>
    <cellStyle name="40% - 강조색6 3 3 4 2 2 5" xfId="25397"/>
    <cellStyle name="40% - 강조색6 3 3 4 2 3" xfId="25398"/>
    <cellStyle name="40% - 강조색6 3 3 4 2 4" xfId="25399"/>
    <cellStyle name="40% - 강조색6 3 3 4 2 5" xfId="25400"/>
    <cellStyle name="40% - 강조색6 3 3 4 2 6" xfId="25401"/>
    <cellStyle name="40% - 강조색6 3 3 4 3" xfId="25402"/>
    <cellStyle name="40% - 강조색6 3 3 4 3 2" xfId="25403"/>
    <cellStyle name="40% - 강조색6 3 3 4 3 3" xfId="25404"/>
    <cellStyle name="40% - 강조색6 3 3 4 3 4" xfId="25405"/>
    <cellStyle name="40% - 강조색6 3 3 4 3 5" xfId="25406"/>
    <cellStyle name="40% - 강조색6 3 3 4 4" xfId="25407"/>
    <cellStyle name="40% - 강조색6 3 3 4 5" xfId="25408"/>
    <cellStyle name="40% - 강조색6 3 3 4 6" xfId="25409"/>
    <cellStyle name="40% - 강조색6 3 3 4 7" xfId="25410"/>
    <cellStyle name="40% - 강조색6 3 3 5" xfId="25411"/>
    <cellStyle name="40% - 강조색6 3 3 5 2" xfId="25412"/>
    <cellStyle name="40% - 강조색6 3 3 5 2 2" xfId="25413"/>
    <cellStyle name="40% - 강조색6 3 3 5 2 3" xfId="25414"/>
    <cellStyle name="40% - 강조색6 3 3 5 2 4" xfId="25415"/>
    <cellStyle name="40% - 강조색6 3 3 5 2 5" xfId="25416"/>
    <cellStyle name="40% - 강조색6 3 3 5 3" xfId="25417"/>
    <cellStyle name="40% - 강조색6 3 3 5 4" xfId="25418"/>
    <cellStyle name="40% - 강조색6 3 3 5 5" xfId="25419"/>
    <cellStyle name="40% - 강조색6 3 3 5 6" xfId="25420"/>
    <cellStyle name="40% - 강조색6 3 3 6" xfId="25421"/>
    <cellStyle name="40% - 강조색6 3 3 6 2" xfId="25422"/>
    <cellStyle name="40% - 강조색6 3 3 6 3" xfId="25423"/>
    <cellStyle name="40% - 강조색6 3 3 6 4" xfId="25424"/>
    <cellStyle name="40% - 강조색6 3 3 6 5" xfId="25425"/>
    <cellStyle name="40% - 강조색6 3 3 7" xfId="25426"/>
    <cellStyle name="40% - 강조색6 3 3 8" xfId="25427"/>
    <cellStyle name="40% - 강조색6 3 3 9" xfId="25428"/>
    <cellStyle name="40% - 강조색6 3 4" xfId="25429"/>
    <cellStyle name="40% - 강조색6 3 4 2" xfId="25430"/>
    <cellStyle name="40% - 강조색6 3 4 2 2" xfId="25431"/>
    <cellStyle name="40% - 강조색6 3 4 2 2 2" xfId="25432"/>
    <cellStyle name="40% - 강조색6 3 4 2 2 2 2" xfId="25433"/>
    <cellStyle name="40% - 강조색6 3 4 2 2 2 3" xfId="25434"/>
    <cellStyle name="40% - 강조색6 3 4 2 2 2 4" xfId="25435"/>
    <cellStyle name="40% - 강조색6 3 4 2 2 2 5" xfId="25436"/>
    <cellStyle name="40% - 강조색6 3 4 2 2 3" xfId="25437"/>
    <cellStyle name="40% - 강조색6 3 4 2 2 4" xfId="25438"/>
    <cellStyle name="40% - 강조색6 3 4 2 2 5" xfId="25439"/>
    <cellStyle name="40% - 강조색6 3 4 2 2 6" xfId="25440"/>
    <cellStyle name="40% - 강조색6 3 4 2 3" xfId="25441"/>
    <cellStyle name="40% - 강조색6 3 4 2 3 2" xfId="25442"/>
    <cellStyle name="40% - 강조색6 3 4 2 3 2 2" xfId="25443"/>
    <cellStyle name="40% - 강조색6 3 4 2 3 2 3" xfId="25444"/>
    <cellStyle name="40% - 강조색6 3 4 2 3 2 4" xfId="25445"/>
    <cellStyle name="40% - 강조색6 3 4 2 3 2 5" xfId="25446"/>
    <cellStyle name="40% - 강조색6 3 4 2 3 3" xfId="25447"/>
    <cellStyle name="40% - 강조색6 3 4 2 3 4" xfId="25448"/>
    <cellStyle name="40% - 강조색6 3 4 2 3 5" xfId="25449"/>
    <cellStyle name="40% - 강조색6 3 4 2 3 6" xfId="25450"/>
    <cellStyle name="40% - 강조색6 3 4 2 4" xfId="25451"/>
    <cellStyle name="40% - 강조색6 3 4 2 4 2" xfId="25452"/>
    <cellStyle name="40% - 강조색6 3 4 2 4 3" xfId="25453"/>
    <cellStyle name="40% - 강조색6 3 4 2 4 4" xfId="25454"/>
    <cellStyle name="40% - 강조색6 3 4 2 4 5" xfId="25455"/>
    <cellStyle name="40% - 강조색6 3 4 2 5" xfId="25456"/>
    <cellStyle name="40% - 강조색6 3 4 2 6" xfId="25457"/>
    <cellStyle name="40% - 강조색6 3 4 2 7" xfId="25458"/>
    <cellStyle name="40% - 강조색6 3 4 2 8" xfId="25459"/>
    <cellStyle name="40% - 강조색6 3 4 3" xfId="25460"/>
    <cellStyle name="40% - 강조색6 3 4 3 2" xfId="25461"/>
    <cellStyle name="40% - 강조색6 3 4 3 2 2" xfId="25462"/>
    <cellStyle name="40% - 강조색6 3 4 3 2 3" xfId="25463"/>
    <cellStyle name="40% - 강조색6 3 4 3 2 4" xfId="25464"/>
    <cellStyle name="40% - 강조색6 3 4 3 2 5" xfId="25465"/>
    <cellStyle name="40% - 강조색6 3 4 3 3" xfId="25466"/>
    <cellStyle name="40% - 강조색6 3 4 3 4" xfId="25467"/>
    <cellStyle name="40% - 강조색6 3 4 3 5" xfId="25468"/>
    <cellStyle name="40% - 강조색6 3 4 3 6" xfId="25469"/>
    <cellStyle name="40% - 강조색6 3 4 4" xfId="25470"/>
    <cellStyle name="40% - 강조색6 3 4 4 2" xfId="25471"/>
    <cellStyle name="40% - 강조색6 3 4 4 2 2" xfId="25472"/>
    <cellStyle name="40% - 강조색6 3 4 4 2 3" xfId="25473"/>
    <cellStyle name="40% - 강조색6 3 4 4 2 4" xfId="25474"/>
    <cellStyle name="40% - 강조색6 3 4 4 2 5" xfId="25475"/>
    <cellStyle name="40% - 강조색6 3 4 4 3" xfId="25476"/>
    <cellStyle name="40% - 강조색6 3 4 4 4" xfId="25477"/>
    <cellStyle name="40% - 강조색6 3 4 4 5" xfId="25478"/>
    <cellStyle name="40% - 강조색6 3 4 4 6" xfId="25479"/>
    <cellStyle name="40% - 강조색6 3 4 5" xfId="25480"/>
    <cellStyle name="40% - 강조색6 3 4 5 2" xfId="25481"/>
    <cellStyle name="40% - 강조색6 3 4 5 3" xfId="25482"/>
    <cellStyle name="40% - 강조색6 3 4 5 4" xfId="25483"/>
    <cellStyle name="40% - 강조색6 3 4 5 5" xfId="25484"/>
    <cellStyle name="40% - 강조색6 3 4 6" xfId="25485"/>
    <cellStyle name="40% - 강조색6 3 4 7" xfId="25486"/>
    <cellStyle name="40% - 강조색6 3 4 8" xfId="25487"/>
    <cellStyle name="40% - 강조색6 3 4 9" xfId="25488"/>
    <cellStyle name="40% - 강조색6 3 5" xfId="25489"/>
    <cellStyle name="40% - 강조색6 3 5 2" xfId="25490"/>
    <cellStyle name="40% - 강조색6 3 5 2 2" xfId="25491"/>
    <cellStyle name="40% - 강조색6 3 5 2 2 2" xfId="25492"/>
    <cellStyle name="40% - 강조색6 3 5 2 2 3" xfId="25493"/>
    <cellStyle name="40% - 강조색6 3 5 2 2 4" xfId="25494"/>
    <cellStyle name="40% - 강조색6 3 5 2 2 5" xfId="25495"/>
    <cellStyle name="40% - 강조색6 3 5 2 3" xfId="25496"/>
    <cellStyle name="40% - 강조색6 3 5 2 4" xfId="25497"/>
    <cellStyle name="40% - 강조색6 3 5 2 5" xfId="25498"/>
    <cellStyle name="40% - 강조색6 3 5 2 6" xfId="25499"/>
    <cellStyle name="40% - 강조색6 3 5 3" xfId="25500"/>
    <cellStyle name="40% - 강조색6 3 5 3 2" xfId="25501"/>
    <cellStyle name="40% - 강조색6 3 5 3 2 2" xfId="25502"/>
    <cellStyle name="40% - 강조색6 3 5 3 2 3" xfId="25503"/>
    <cellStyle name="40% - 강조색6 3 5 3 2 4" xfId="25504"/>
    <cellStyle name="40% - 강조색6 3 5 3 2 5" xfId="25505"/>
    <cellStyle name="40% - 강조색6 3 5 3 3" xfId="25506"/>
    <cellStyle name="40% - 강조색6 3 5 3 4" xfId="25507"/>
    <cellStyle name="40% - 강조색6 3 5 3 5" xfId="25508"/>
    <cellStyle name="40% - 강조색6 3 5 3 6" xfId="25509"/>
    <cellStyle name="40% - 강조색6 3 5 4" xfId="25510"/>
    <cellStyle name="40% - 강조색6 3 5 4 2" xfId="25511"/>
    <cellStyle name="40% - 강조색6 3 5 4 3" xfId="25512"/>
    <cellStyle name="40% - 강조색6 3 5 4 4" xfId="25513"/>
    <cellStyle name="40% - 강조색6 3 5 4 5" xfId="25514"/>
    <cellStyle name="40% - 강조색6 3 5 5" xfId="25515"/>
    <cellStyle name="40% - 강조색6 3 5 6" xfId="25516"/>
    <cellStyle name="40% - 강조색6 3 5 7" xfId="25517"/>
    <cellStyle name="40% - 강조색6 3 5 8" xfId="25518"/>
    <cellStyle name="40% - 강조색6 3 6" xfId="25519"/>
    <cellStyle name="40% - 강조색6 3 6 2" xfId="25520"/>
    <cellStyle name="40% - 강조색6 3 6 2 2" xfId="25521"/>
    <cellStyle name="40% - 강조색6 3 6 2 2 2" xfId="25522"/>
    <cellStyle name="40% - 강조색6 3 6 2 2 3" xfId="25523"/>
    <cellStyle name="40% - 강조색6 3 6 2 2 4" xfId="25524"/>
    <cellStyle name="40% - 강조색6 3 6 2 2 5" xfId="25525"/>
    <cellStyle name="40% - 강조색6 3 6 2 3" xfId="25526"/>
    <cellStyle name="40% - 강조색6 3 6 2 4" xfId="25527"/>
    <cellStyle name="40% - 강조색6 3 6 2 5" xfId="25528"/>
    <cellStyle name="40% - 강조색6 3 6 2 6" xfId="25529"/>
    <cellStyle name="40% - 강조색6 3 6 3" xfId="25530"/>
    <cellStyle name="40% - 강조색6 3 6 3 2" xfId="25531"/>
    <cellStyle name="40% - 강조색6 3 6 3 3" xfId="25532"/>
    <cellStyle name="40% - 강조색6 3 6 3 4" xfId="25533"/>
    <cellStyle name="40% - 강조색6 3 6 3 5" xfId="25534"/>
    <cellStyle name="40% - 강조색6 3 6 4" xfId="25535"/>
    <cellStyle name="40% - 강조색6 3 6 5" xfId="25536"/>
    <cellStyle name="40% - 강조색6 3 6 6" xfId="25537"/>
    <cellStyle name="40% - 강조색6 3 6 7" xfId="25538"/>
    <cellStyle name="40% - 강조색6 3 7" xfId="25539"/>
    <cellStyle name="40% - 강조색6 3 7 2" xfId="25540"/>
    <cellStyle name="40% - 강조색6 3 7 2 2" xfId="25541"/>
    <cellStyle name="40% - 강조색6 3 7 2 3" xfId="25542"/>
    <cellStyle name="40% - 강조색6 3 7 2 4" xfId="25543"/>
    <cellStyle name="40% - 강조색6 3 7 2 5" xfId="25544"/>
    <cellStyle name="40% - 강조색6 3 7 3" xfId="25545"/>
    <cellStyle name="40% - 강조색6 3 7 4" xfId="25546"/>
    <cellStyle name="40% - 강조색6 3 7 5" xfId="25547"/>
    <cellStyle name="40% - 강조색6 3 7 6" xfId="25548"/>
    <cellStyle name="40% - 강조색6 3 8" xfId="25549"/>
    <cellStyle name="40% - 강조색6 3 8 2" xfId="25550"/>
    <cellStyle name="40% - 강조색6 3 8 3" xfId="25551"/>
    <cellStyle name="40% - 강조색6 3 8 4" xfId="25552"/>
    <cellStyle name="40% - 강조색6 3 8 5" xfId="25553"/>
    <cellStyle name="40% - 강조색6 3 9" xfId="25554"/>
    <cellStyle name="40% - 강조색6 4" xfId="25555"/>
    <cellStyle name="40% - 강조색6 5" xfId="25556"/>
    <cellStyle name="40% - 강조색6 5 10" xfId="25557"/>
    <cellStyle name="40% - 강조색6 5 11" xfId="25558"/>
    <cellStyle name="40% - 강조색6 5 2" xfId="25559"/>
    <cellStyle name="40% - 강조색6 5 2 10" xfId="25560"/>
    <cellStyle name="40% - 강조색6 5 2 2" xfId="25561"/>
    <cellStyle name="40% - 강조색6 5 2 2 2" xfId="25562"/>
    <cellStyle name="40% - 강조색6 5 2 2 2 2" xfId="25563"/>
    <cellStyle name="40% - 강조색6 5 2 2 2 2 2" xfId="25564"/>
    <cellStyle name="40% - 강조색6 5 2 2 2 2 2 2" xfId="25565"/>
    <cellStyle name="40% - 강조색6 5 2 2 2 2 2 3" xfId="25566"/>
    <cellStyle name="40% - 강조색6 5 2 2 2 2 2 4" xfId="25567"/>
    <cellStyle name="40% - 강조색6 5 2 2 2 2 2 5" xfId="25568"/>
    <cellStyle name="40% - 강조색6 5 2 2 2 2 3" xfId="25569"/>
    <cellStyle name="40% - 강조색6 5 2 2 2 2 4" xfId="25570"/>
    <cellStyle name="40% - 강조색6 5 2 2 2 2 5" xfId="25571"/>
    <cellStyle name="40% - 강조색6 5 2 2 2 2 6" xfId="25572"/>
    <cellStyle name="40% - 강조색6 5 2 2 2 3" xfId="25573"/>
    <cellStyle name="40% - 강조색6 5 2 2 2 3 2" xfId="25574"/>
    <cellStyle name="40% - 강조색6 5 2 2 2 3 2 2" xfId="25575"/>
    <cellStyle name="40% - 강조색6 5 2 2 2 3 2 3" xfId="25576"/>
    <cellStyle name="40% - 강조색6 5 2 2 2 3 2 4" xfId="25577"/>
    <cellStyle name="40% - 강조색6 5 2 2 2 3 2 5" xfId="25578"/>
    <cellStyle name="40% - 강조색6 5 2 2 2 3 3" xfId="25579"/>
    <cellStyle name="40% - 강조색6 5 2 2 2 3 4" xfId="25580"/>
    <cellStyle name="40% - 강조색6 5 2 2 2 3 5" xfId="25581"/>
    <cellStyle name="40% - 강조색6 5 2 2 2 3 6" xfId="25582"/>
    <cellStyle name="40% - 강조색6 5 2 2 2 4" xfId="25583"/>
    <cellStyle name="40% - 강조색6 5 2 2 2 4 2" xfId="25584"/>
    <cellStyle name="40% - 강조색6 5 2 2 2 4 3" xfId="25585"/>
    <cellStyle name="40% - 강조색6 5 2 2 2 4 4" xfId="25586"/>
    <cellStyle name="40% - 강조색6 5 2 2 2 4 5" xfId="25587"/>
    <cellStyle name="40% - 강조색6 5 2 2 2 5" xfId="25588"/>
    <cellStyle name="40% - 강조색6 5 2 2 2 6" xfId="25589"/>
    <cellStyle name="40% - 강조색6 5 2 2 2 7" xfId="25590"/>
    <cellStyle name="40% - 강조색6 5 2 2 2 8" xfId="25591"/>
    <cellStyle name="40% - 강조색6 5 2 2 3" xfId="25592"/>
    <cellStyle name="40% - 강조색6 5 2 2 3 2" xfId="25593"/>
    <cellStyle name="40% - 강조색6 5 2 2 3 2 2" xfId="25594"/>
    <cellStyle name="40% - 강조색6 5 2 2 3 2 3" xfId="25595"/>
    <cellStyle name="40% - 강조색6 5 2 2 3 2 4" xfId="25596"/>
    <cellStyle name="40% - 강조색6 5 2 2 3 2 5" xfId="25597"/>
    <cellStyle name="40% - 강조색6 5 2 2 3 3" xfId="25598"/>
    <cellStyle name="40% - 강조색6 5 2 2 3 4" xfId="25599"/>
    <cellStyle name="40% - 강조색6 5 2 2 3 5" xfId="25600"/>
    <cellStyle name="40% - 강조색6 5 2 2 3 6" xfId="25601"/>
    <cellStyle name="40% - 강조색6 5 2 2 4" xfId="25602"/>
    <cellStyle name="40% - 강조색6 5 2 2 4 2" xfId="25603"/>
    <cellStyle name="40% - 강조색6 5 2 2 4 2 2" xfId="25604"/>
    <cellStyle name="40% - 강조색6 5 2 2 4 2 3" xfId="25605"/>
    <cellStyle name="40% - 강조색6 5 2 2 4 2 4" xfId="25606"/>
    <cellStyle name="40% - 강조색6 5 2 2 4 2 5" xfId="25607"/>
    <cellStyle name="40% - 강조색6 5 2 2 4 3" xfId="25608"/>
    <cellStyle name="40% - 강조색6 5 2 2 4 4" xfId="25609"/>
    <cellStyle name="40% - 강조색6 5 2 2 4 5" xfId="25610"/>
    <cellStyle name="40% - 강조색6 5 2 2 4 6" xfId="25611"/>
    <cellStyle name="40% - 강조색6 5 2 2 5" xfId="25612"/>
    <cellStyle name="40% - 강조색6 5 2 2 5 2" xfId="25613"/>
    <cellStyle name="40% - 강조색6 5 2 2 5 3" xfId="25614"/>
    <cellStyle name="40% - 강조색6 5 2 2 5 4" xfId="25615"/>
    <cellStyle name="40% - 강조색6 5 2 2 5 5" xfId="25616"/>
    <cellStyle name="40% - 강조색6 5 2 2 6" xfId="25617"/>
    <cellStyle name="40% - 강조색6 5 2 2 7" xfId="25618"/>
    <cellStyle name="40% - 강조색6 5 2 2 8" xfId="25619"/>
    <cellStyle name="40% - 강조색6 5 2 2 9" xfId="25620"/>
    <cellStyle name="40% - 강조색6 5 2 3" xfId="25621"/>
    <cellStyle name="40% - 강조색6 5 2 3 2" xfId="25622"/>
    <cellStyle name="40% - 강조색6 5 2 3 2 2" xfId="25623"/>
    <cellStyle name="40% - 강조색6 5 2 3 2 2 2" xfId="25624"/>
    <cellStyle name="40% - 강조색6 5 2 3 2 2 3" xfId="25625"/>
    <cellStyle name="40% - 강조색6 5 2 3 2 2 4" xfId="25626"/>
    <cellStyle name="40% - 강조색6 5 2 3 2 2 5" xfId="25627"/>
    <cellStyle name="40% - 강조색6 5 2 3 2 3" xfId="25628"/>
    <cellStyle name="40% - 강조색6 5 2 3 2 4" xfId="25629"/>
    <cellStyle name="40% - 강조색6 5 2 3 2 5" xfId="25630"/>
    <cellStyle name="40% - 강조색6 5 2 3 2 6" xfId="25631"/>
    <cellStyle name="40% - 강조색6 5 2 3 3" xfId="25632"/>
    <cellStyle name="40% - 강조색6 5 2 3 3 2" xfId="25633"/>
    <cellStyle name="40% - 강조색6 5 2 3 3 2 2" xfId="25634"/>
    <cellStyle name="40% - 강조색6 5 2 3 3 2 3" xfId="25635"/>
    <cellStyle name="40% - 강조색6 5 2 3 3 2 4" xfId="25636"/>
    <cellStyle name="40% - 강조색6 5 2 3 3 2 5" xfId="25637"/>
    <cellStyle name="40% - 강조색6 5 2 3 3 3" xfId="25638"/>
    <cellStyle name="40% - 강조색6 5 2 3 3 4" xfId="25639"/>
    <cellStyle name="40% - 강조색6 5 2 3 3 5" xfId="25640"/>
    <cellStyle name="40% - 강조색6 5 2 3 3 6" xfId="25641"/>
    <cellStyle name="40% - 강조색6 5 2 3 4" xfId="25642"/>
    <cellStyle name="40% - 강조색6 5 2 3 4 2" xfId="25643"/>
    <cellStyle name="40% - 강조색6 5 2 3 4 3" xfId="25644"/>
    <cellStyle name="40% - 강조색6 5 2 3 4 4" xfId="25645"/>
    <cellStyle name="40% - 강조색6 5 2 3 4 5" xfId="25646"/>
    <cellStyle name="40% - 강조색6 5 2 3 5" xfId="25647"/>
    <cellStyle name="40% - 강조색6 5 2 3 6" xfId="25648"/>
    <cellStyle name="40% - 강조색6 5 2 3 7" xfId="25649"/>
    <cellStyle name="40% - 강조색6 5 2 3 8" xfId="25650"/>
    <cellStyle name="40% - 강조색6 5 2 4" xfId="25651"/>
    <cellStyle name="40% - 강조색6 5 2 4 2" xfId="25652"/>
    <cellStyle name="40% - 강조색6 5 2 4 2 2" xfId="25653"/>
    <cellStyle name="40% - 강조색6 5 2 4 2 2 2" xfId="25654"/>
    <cellStyle name="40% - 강조색6 5 2 4 2 2 3" xfId="25655"/>
    <cellStyle name="40% - 강조색6 5 2 4 2 2 4" xfId="25656"/>
    <cellStyle name="40% - 강조색6 5 2 4 2 2 5" xfId="25657"/>
    <cellStyle name="40% - 강조색6 5 2 4 2 3" xfId="25658"/>
    <cellStyle name="40% - 강조색6 5 2 4 2 4" xfId="25659"/>
    <cellStyle name="40% - 강조색6 5 2 4 2 5" xfId="25660"/>
    <cellStyle name="40% - 강조색6 5 2 4 2 6" xfId="25661"/>
    <cellStyle name="40% - 강조색6 5 2 4 3" xfId="25662"/>
    <cellStyle name="40% - 강조색6 5 2 4 3 2" xfId="25663"/>
    <cellStyle name="40% - 강조색6 5 2 4 3 3" xfId="25664"/>
    <cellStyle name="40% - 강조색6 5 2 4 3 4" xfId="25665"/>
    <cellStyle name="40% - 강조색6 5 2 4 3 5" xfId="25666"/>
    <cellStyle name="40% - 강조색6 5 2 4 4" xfId="25667"/>
    <cellStyle name="40% - 강조색6 5 2 4 5" xfId="25668"/>
    <cellStyle name="40% - 강조색6 5 2 4 6" xfId="25669"/>
    <cellStyle name="40% - 강조색6 5 2 4 7" xfId="25670"/>
    <cellStyle name="40% - 강조색6 5 2 5" xfId="25671"/>
    <cellStyle name="40% - 강조색6 5 2 5 2" xfId="25672"/>
    <cellStyle name="40% - 강조색6 5 2 5 2 2" xfId="25673"/>
    <cellStyle name="40% - 강조색6 5 2 5 2 3" xfId="25674"/>
    <cellStyle name="40% - 강조색6 5 2 5 2 4" xfId="25675"/>
    <cellStyle name="40% - 강조색6 5 2 5 2 5" xfId="25676"/>
    <cellStyle name="40% - 강조색6 5 2 5 3" xfId="25677"/>
    <cellStyle name="40% - 강조색6 5 2 5 4" xfId="25678"/>
    <cellStyle name="40% - 강조색6 5 2 5 5" xfId="25679"/>
    <cellStyle name="40% - 강조색6 5 2 5 6" xfId="25680"/>
    <cellStyle name="40% - 강조색6 5 2 6" xfId="25681"/>
    <cellStyle name="40% - 강조색6 5 2 6 2" xfId="25682"/>
    <cellStyle name="40% - 강조색6 5 2 6 3" xfId="25683"/>
    <cellStyle name="40% - 강조색6 5 2 6 4" xfId="25684"/>
    <cellStyle name="40% - 강조색6 5 2 6 5" xfId="25685"/>
    <cellStyle name="40% - 강조색6 5 2 7" xfId="25686"/>
    <cellStyle name="40% - 강조색6 5 2 8" xfId="25687"/>
    <cellStyle name="40% - 강조색6 5 2 9" xfId="25688"/>
    <cellStyle name="40% - 강조색6 5 3" xfId="25689"/>
    <cellStyle name="40% - 강조색6 5 3 2" xfId="25690"/>
    <cellStyle name="40% - 강조색6 5 3 2 2" xfId="25691"/>
    <cellStyle name="40% - 강조색6 5 3 2 2 2" xfId="25692"/>
    <cellStyle name="40% - 강조색6 5 3 2 2 2 2" xfId="25693"/>
    <cellStyle name="40% - 강조색6 5 3 2 2 2 3" xfId="25694"/>
    <cellStyle name="40% - 강조색6 5 3 2 2 2 4" xfId="25695"/>
    <cellStyle name="40% - 강조색6 5 3 2 2 2 5" xfId="25696"/>
    <cellStyle name="40% - 강조색6 5 3 2 2 3" xfId="25697"/>
    <cellStyle name="40% - 강조색6 5 3 2 2 4" xfId="25698"/>
    <cellStyle name="40% - 강조색6 5 3 2 2 5" xfId="25699"/>
    <cellStyle name="40% - 강조색6 5 3 2 2 6" xfId="25700"/>
    <cellStyle name="40% - 강조색6 5 3 2 3" xfId="25701"/>
    <cellStyle name="40% - 강조색6 5 3 2 3 2" xfId="25702"/>
    <cellStyle name="40% - 강조색6 5 3 2 3 2 2" xfId="25703"/>
    <cellStyle name="40% - 강조색6 5 3 2 3 2 3" xfId="25704"/>
    <cellStyle name="40% - 강조색6 5 3 2 3 2 4" xfId="25705"/>
    <cellStyle name="40% - 강조색6 5 3 2 3 2 5" xfId="25706"/>
    <cellStyle name="40% - 강조색6 5 3 2 3 3" xfId="25707"/>
    <cellStyle name="40% - 강조색6 5 3 2 3 4" xfId="25708"/>
    <cellStyle name="40% - 강조색6 5 3 2 3 5" xfId="25709"/>
    <cellStyle name="40% - 강조색6 5 3 2 3 6" xfId="25710"/>
    <cellStyle name="40% - 강조색6 5 3 2 4" xfId="25711"/>
    <cellStyle name="40% - 강조색6 5 3 2 4 2" xfId="25712"/>
    <cellStyle name="40% - 강조색6 5 3 2 4 3" xfId="25713"/>
    <cellStyle name="40% - 강조색6 5 3 2 4 4" xfId="25714"/>
    <cellStyle name="40% - 강조색6 5 3 2 4 5" xfId="25715"/>
    <cellStyle name="40% - 강조색6 5 3 2 5" xfId="25716"/>
    <cellStyle name="40% - 강조색6 5 3 2 6" xfId="25717"/>
    <cellStyle name="40% - 강조색6 5 3 2 7" xfId="25718"/>
    <cellStyle name="40% - 강조색6 5 3 2 8" xfId="25719"/>
    <cellStyle name="40% - 강조색6 5 3 3" xfId="25720"/>
    <cellStyle name="40% - 강조색6 5 3 3 2" xfId="25721"/>
    <cellStyle name="40% - 강조색6 5 3 3 2 2" xfId="25722"/>
    <cellStyle name="40% - 강조색6 5 3 3 2 3" xfId="25723"/>
    <cellStyle name="40% - 강조색6 5 3 3 2 4" xfId="25724"/>
    <cellStyle name="40% - 강조색6 5 3 3 2 5" xfId="25725"/>
    <cellStyle name="40% - 강조색6 5 3 3 3" xfId="25726"/>
    <cellStyle name="40% - 강조색6 5 3 3 4" xfId="25727"/>
    <cellStyle name="40% - 강조색6 5 3 3 5" xfId="25728"/>
    <cellStyle name="40% - 강조색6 5 3 3 6" xfId="25729"/>
    <cellStyle name="40% - 강조색6 5 3 4" xfId="25730"/>
    <cellStyle name="40% - 강조색6 5 3 4 2" xfId="25731"/>
    <cellStyle name="40% - 강조색6 5 3 4 2 2" xfId="25732"/>
    <cellStyle name="40% - 강조색6 5 3 4 2 3" xfId="25733"/>
    <cellStyle name="40% - 강조색6 5 3 4 2 4" xfId="25734"/>
    <cellStyle name="40% - 강조색6 5 3 4 2 5" xfId="25735"/>
    <cellStyle name="40% - 강조색6 5 3 4 3" xfId="25736"/>
    <cellStyle name="40% - 강조색6 5 3 4 4" xfId="25737"/>
    <cellStyle name="40% - 강조색6 5 3 4 5" xfId="25738"/>
    <cellStyle name="40% - 강조색6 5 3 4 6" xfId="25739"/>
    <cellStyle name="40% - 강조색6 5 3 5" xfId="25740"/>
    <cellStyle name="40% - 강조색6 5 3 5 2" xfId="25741"/>
    <cellStyle name="40% - 강조색6 5 3 5 3" xfId="25742"/>
    <cellStyle name="40% - 강조색6 5 3 5 4" xfId="25743"/>
    <cellStyle name="40% - 강조색6 5 3 5 5" xfId="25744"/>
    <cellStyle name="40% - 강조색6 5 3 6" xfId="25745"/>
    <cellStyle name="40% - 강조색6 5 3 7" xfId="25746"/>
    <cellStyle name="40% - 강조색6 5 3 8" xfId="25747"/>
    <cellStyle name="40% - 강조색6 5 3 9" xfId="25748"/>
    <cellStyle name="40% - 강조색6 5 4" xfId="25749"/>
    <cellStyle name="40% - 강조색6 5 4 2" xfId="25750"/>
    <cellStyle name="40% - 강조색6 5 4 2 2" xfId="25751"/>
    <cellStyle name="40% - 강조색6 5 4 2 2 2" xfId="25752"/>
    <cellStyle name="40% - 강조색6 5 4 2 2 3" xfId="25753"/>
    <cellStyle name="40% - 강조색6 5 4 2 2 4" xfId="25754"/>
    <cellStyle name="40% - 강조색6 5 4 2 2 5" xfId="25755"/>
    <cellStyle name="40% - 강조색6 5 4 2 3" xfId="25756"/>
    <cellStyle name="40% - 강조색6 5 4 2 4" xfId="25757"/>
    <cellStyle name="40% - 강조색6 5 4 2 5" xfId="25758"/>
    <cellStyle name="40% - 강조색6 5 4 2 6" xfId="25759"/>
    <cellStyle name="40% - 강조색6 5 4 3" xfId="25760"/>
    <cellStyle name="40% - 강조색6 5 4 3 2" xfId="25761"/>
    <cellStyle name="40% - 강조색6 5 4 3 2 2" xfId="25762"/>
    <cellStyle name="40% - 강조색6 5 4 3 2 3" xfId="25763"/>
    <cellStyle name="40% - 강조색6 5 4 3 2 4" xfId="25764"/>
    <cellStyle name="40% - 강조색6 5 4 3 2 5" xfId="25765"/>
    <cellStyle name="40% - 강조색6 5 4 3 3" xfId="25766"/>
    <cellStyle name="40% - 강조색6 5 4 3 4" xfId="25767"/>
    <cellStyle name="40% - 강조색6 5 4 3 5" xfId="25768"/>
    <cellStyle name="40% - 강조색6 5 4 3 6" xfId="25769"/>
    <cellStyle name="40% - 강조색6 5 4 4" xfId="25770"/>
    <cellStyle name="40% - 강조색6 5 4 4 2" xfId="25771"/>
    <cellStyle name="40% - 강조색6 5 4 4 3" xfId="25772"/>
    <cellStyle name="40% - 강조색6 5 4 4 4" xfId="25773"/>
    <cellStyle name="40% - 강조색6 5 4 4 5" xfId="25774"/>
    <cellStyle name="40% - 강조색6 5 4 5" xfId="25775"/>
    <cellStyle name="40% - 강조색6 5 4 6" xfId="25776"/>
    <cellStyle name="40% - 강조색6 5 4 7" xfId="25777"/>
    <cellStyle name="40% - 강조색6 5 4 8" xfId="25778"/>
    <cellStyle name="40% - 강조색6 5 5" xfId="25779"/>
    <cellStyle name="40% - 강조색6 5 5 2" xfId="25780"/>
    <cellStyle name="40% - 강조색6 5 5 2 2" xfId="25781"/>
    <cellStyle name="40% - 강조색6 5 5 2 2 2" xfId="25782"/>
    <cellStyle name="40% - 강조색6 5 5 2 2 3" xfId="25783"/>
    <cellStyle name="40% - 강조색6 5 5 2 2 4" xfId="25784"/>
    <cellStyle name="40% - 강조색6 5 5 2 2 5" xfId="25785"/>
    <cellStyle name="40% - 강조색6 5 5 2 3" xfId="25786"/>
    <cellStyle name="40% - 강조색6 5 5 2 4" xfId="25787"/>
    <cellStyle name="40% - 강조색6 5 5 2 5" xfId="25788"/>
    <cellStyle name="40% - 강조색6 5 5 2 6" xfId="25789"/>
    <cellStyle name="40% - 강조색6 5 5 3" xfId="25790"/>
    <cellStyle name="40% - 강조색6 5 5 3 2" xfId="25791"/>
    <cellStyle name="40% - 강조색6 5 5 3 3" xfId="25792"/>
    <cellStyle name="40% - 강조색6 5 5 3 4" xfId="25793"/>
    <cellStyle name="40% - 강조색6 5 5 3 5" xfId="25794"/>
    <cellStyle name="40% - 강조색6 5 5 4" xfId="25795"/>
    <cellStyle name="40% - 강조색6 5 5 5" xfId="25796"/>
    <cellStyle name="40% - 강조색6 5 5 6" xfId="25797"/>
    <cellStyle name="40% - 강조색6 5 5 7" xfId="25798"/>
    <cellStyle name="40% - 강조색6 5 6" xfId="25799"/>
    <cellStyle name="40% - 강조색6 5 6 2" xfId="25800"/>
    <cellStyle name="40% - 강조색6 5 6 2 2" xfId="25801"/>
    <cellStyle name="40% - 강조색6 5 6 2 3" xfId="25802"/>
    <cellStyle name="40% - 강조색6 5 6 2 4" xfId="25803"/>
    <cellStyle name="40% - 강조색6 5 6 2 5" xfId="25804"/>
    <cellStyle name="40% - 강조색6 5 6 3" xfId="25805"/>
    <cellStyle name="40% - 강조색6 5 6 4" xfId="25806"/>
    <cellStyle name="40% - 강조색6 5 6 5" xfId="25807"/>
    <cellStyle name="40% - 강조색6 5 6 6" xfId="25808"/>
    <cellStyle name="40% - 강조색6 5 7" xfId="25809"/>
    <cellStyle name="40% - 강조색6 5 7 2" xfId="25810"/>
    <cellStyle name="40% - 강조색6 5 7 3" xfId="25811"/>
    <cellStyle name="40% - 강조색6 5 7 4" xfId="25812"/>
    <cellStyle name="40% - 강조색6 5 7 5" xfId="25813"/>
    <cellStyle name="40% - 강조색6 5 8" xfId="25814"/>
    <cellStyle name="40% - 강조색6 5 9" xfId="25815"/>
    <cellStyle name="40% - 강조색6 6" xfId="25816"/>
    <cellStyle name="40% - 강조색6 6 10" xfId="25817"/>
    <cellStyle name="40% - 강조색6 6 11" xfId="25818"/>
    <cellStyle name="40% - 강조색6 6 2" xfId="25819"/>
    <cellStyle name="40% - 강조색6 6 2 10" xfId="25820"/>
    <cellStyle name="40% - 강조색6 6 2 2" xfId="25821"/>
    <cellStyle name="40% - 강조색6 6 2 2 2" xfId="25822"/>
    <cellStyle name="40% - 강조색6 6 2 2 2 2" xfId="25823"/>
    <cellStyle name="40% - 강조색6 6 2 2 2 2 2" xfId="25824"/>
    <cellStyle name="40% - 강조색6 6 2 2 2 2 2 2" xfId="25825"/>
    <cellStyle name="40% - 강조색6 6 2 2 2 2 2 3" xfId="25826"/>
    <cellStyle name="40% - 강조색6 6 2 2 2 2 2 4" xfId="25827"/>
    <cellStyle name="40% - 강조색6 6 2 2 2 2 2 5" xfId="25828"/>
    <cellStyle name="40% - 강조색6 6 2 2 2 2 3" xfId="25829"/>
    <cellStyle name="40% - 강조색6 6 2 2 2 2 4" xfId="25830"/>
    <cellStyle name="40% - 강조색6 6 2 2 2 2 5" xfId="25831"/>
    <cellStyle name="40% - 강조색6 6 2 2 2 2 6" xfId="25832"/>
    <cellStyle name="40% - 강조색6 6 2 2 2 3" xfId="25833"/>
    <cellStyle name="40% - 강조색6 6 2 2 2 3 2" xfId="25834"/>
    <cellStyle name="40% - 강조색6 6 2 2 2 3 2 2" xfId="25835"/>
    <cellStyle name="40% - 강조색6 6 2 2 2 3 2 3" xfId="25836"/>
    <cellStyle name="40% - 강조색6 6 2 2 2 3 2 4" xfId="25837"/>
    <cellStyle name="40% - 강조색6 6 2 2 2 3 2 5" xfId="25838"/>
    <cellStyle name="40% - 강조색6 6 2 2 2 3 3" xfId="25839"/>
    <cellStyle name="40% - 강조색6 6 2 2 2 3 4" xfId="25840"/>
    <cellStyle name="40% - 강조색6 6 2 2 2 3 5" xfId="25841"/>
    <cellStyle name="40% - 강조색6 6 2 2 2 3 6" xfId="25842"/>
    <cellStyle name="40% - 강조색6 6 2 2 2 4" xfId="25843"/>
    <cellStyle name="40% - 강조색6 6 2 2 2 4 2" xfId="25844"/>
    <cellStyle name="40% - 강조색6 6 2 2 2 4 3" xfId="25845"/>
    <cellStyle name="40% - 강조색6 6 2 2 2 4 4" xfId="25846"/>
    <cellStyle name="40% - 강조색6 6 2 2 2 4 5" xfId="25847"/>
    <cellStyle name="40% - 강조색6 6 2 2 2 5" xfId="25848"/>
    <cellStyle name="40% - 강조색6 6 2 2 2 6" xfId="25849"/>
    <cellStyle name="40% - 강조색6 6 2 2 2 7" xfId="25850"/>
    <cellStyle name="40% - 강조색6 6 2 2 2 8" xfId="25851"/>
    <cellStyle name="40% - 강조색6 6 2 2 3" xfId="25852"/>
    <cellStyle name="40% - 강조색6 6 2 2 3 2" xfId="25853"/>
    <cellStyle name="40% - 강조색6 6 2 2 3 2 2" xfId="25854"/>
    <cellStyle name="40% - 강조색6 6 2 2 3 2 3" xfId="25855"/>
    <cellStyle name="40% - 강조색6 6 2 2 3 2 4" xfId="25856"/>
    <cellStyle name="40% - 강조색6 6 2 2 3 2 5" xfId="25857"/>
    <cellStyle name="40% - 강조색6 6 2 2 3 3" xfId="25858"/>
    <cellStyle name="40% - 강조색6 6 2 2 3 4" xfId="25859"/>
    <cellStyle name="40% - 강조색6 6 2 2 3 5" xfId="25860"/>
    <cellStyle name="40% - 강조색6 6 2 2 3 6" xfId="25861"/>
    <cellStyle name="40% - 강조색6 6 2 2 4" xfId="25862"/>
    <cellStyle name="40% - 강조색6 6 2 2 4 2" xfId="25863"/>
    <cellStyle name="40% - 강조색6 6 2 2 4 2 2" xfId="25864"/>
    <cellStyle name="40% - 강조색6 6 2 2 4 2 3" xfId="25865"/>
    <cellStyle name="40% - 강조색6 6 2 2 4 2 4" xfId="25866"/>
    <cellStyle name="40% - 강조색6 6 2 2 4 2 5" xfId="25867"/>
    <cellStyle name="40% - 강조색6 6 2 2 4 3" xfId="25868"/>
    <cellStyle name="40% - 강조색6 6 2 2 4 4" xfId="25869"/>
    <cellStyle name="40% - 강조색6 6 2 2 4 5" xfId="25870"/>
    <cellStyle name="40% - 강조색6 6 2 2 4 6" xfId="25871"/>
    <cellStyle name="40% - 강조색6 6 2 2 5" xfId="25872"/>
    <cellStyle name="40% - 강조색6 6 2 2 5 2" xfId="25873"/>
    <cellStyle name="40% - 강조색6 6 2 2 5 3" xfId="25874"/>
    <cellStyle name="40% - 강조색6 6 2 2 5 4" xfId="25875"/>
    <cellStyle name="40% - 강조색6 6 2 2 5 5" xfId="25876"/>
    <cellStyle name="40% - 강조색6 6 2 2 6" xfId="25877"/>
    <cellStyle name="40% - 강조색6 6 2 2 7" xfId="25878"/>
    <cellStyle name="40% - 강조색6 6 2 2 8" xfId="25879"/>
    <cellStyle name="40% - 강조색6 6 2 2 9" xfId="25880"/>
    <cellStyle name="40% - 강조색6 6 2 3" xfId="25881"/>
    <cellStyle name="40% - 강조색6 6 2 3 2" xfId="25882"/>
    <cellStyle name="40% - 강조색6 6 2 3 2 2" xfId="25883"/>
    <cellStyle name="40% - 강조색6 6 2 3 2 2 2" xfId="25884"/>
    <cellStyle name="40% - 강조색6 6 2 3 2 2 3" xfId="25885"/>
    <cellStyle name="40% - 강조색6 6 2 3 2 2 4" xfId="25886"/>
    <cellStyle name="40% - 강조색6 6 2 3 2 2 5" xfId="25887"/>
    <cellStyle name="40% - 강조색6 6 2 3 2 3" xfId="25888"/>
    <cellStyle name="40% - 강조색6 6 2 3 2 4" xfId="25889"/>
    <cellStyle name="40% - 강조색6 6 2 3 2 5" xfId="25890"/>
    <cellStyle name="40% - 강조색6 6 2 3 2 6" xfId="25891"/>
    <cellStyle name="40% - 강조색6 6 2 3 3" xfId="25892"/>
    <cellStyle name="40% - 강조색6 6 2 3 3 2" xfId="25893"/>
    <cellStyle name="40% - 강조색6 6 2 3 3 2 2" xfId="25894"/>
    <cellStyle name="40% - 강조색6 6 2 3 3 2 3" xfId="25895"/>
    <cellStyle name="40% - 강조색6 6 2 3 3 2 4" xfId="25896"/>
    <cellStyle name="40% - 강조색6 6 2 3 3 2 5" xfId="25897"/>
    <cellStyle name="40% - 강조색6 6 2 3 3 3" xfId="25898"/>
    <cellStyle name="40% - 강조색6 6 2 3 3 4" xfId="25899"/>
    <cellStyle name="40% - 강조색6 6 2 3 3 5" xfId="25900"/>
    <cellStyle name="40% - 강조색6 6 2 3 3 6" xfId="25901"/>
    <cellStyle name="40% - 강조색6 6 2 3 4" xfId="25902"/>
    <cellStyle name="40% - 강조색6 6 2 3 4 2" xfId="25903"/>
    <cellStyle name="40% - 강조색6 6 2 3 4 3" xfId="25904"/>
    <cellStyle name="40% - 강조색6 6 2 3 4 4" xfId="25905"/>
    <cellStyle name="40% - 강조색6 6 2 3 4 5" xfId="25906"/>
    <cellStyle name="40% - 강조색6 6 2 3 5" xfId="25907"/>
    <cellStyle name="40% - 강조색6 6 2 3 6" xfId="25908"/>
    <cellStyle name="40% - 강조색6 6 2 3 7" xfId="25909"/>
    <cellStyle name="40% - 강조색6 6 2 3 8" xfId="25910"/>
    <cellStyle name="40% - 강조색6 6 2 4" xfId="25911"/>
    <cellStyle name="40% - 강조색6 6 2 4 2" xfId="25912"/>
    <cellStyle name="40% - 강조색6 6 2 4 2 2" xfId="25913"/>
    <cellStyle name="40% - 강조색6 6 2 4 2 3" xfId="25914"/>
    <cellStyle name="40% - 강조색6 6 2 4 2 4" xfId="25915"/>
    <cellStyle name="40% - 강조색6 6 2 4 2 5" xfId="25916"/>
    <cellStyle name="40% - 강조색6 6 2 4 3" xfId="25917"/>
    <cellStyle name="40% - 강조색6 6 2 4 4" xfId="25918"/>
    <cellStyle name="40% - 강조색6 6 2 4 5" xfId="25919"/>
    <cellStyle name="40% - 강조색6 6 2 4 6" xfId="25920"/>
    <cellStyle name="40% - 강조색6 6 2 5" xfId="25921"/>
    <cellStyle name="40% - 강조색6 6 2 5 2" xfId="25922"/>
    <cellStyle name="40% - 강조색6 6 2 5 2 2" xfId="25923"/>
    <cellStyle name="40% - 강조색6 6 2 5 2 3" xfId="25924"/>
    <cellStyle name="40% - 강조색6 6 2 5 2 4" xfId="25925"/>
    <cellStyle name="40% - 강조색6 6 2 5 2 5" xfId="25926"/>
    <cellStyle name="40% - 강조색6 6 2 5 3" xfId="25927"/>
    <cellStyle name="40% - 강조색6 6 2 5 4" xfId="25928"/>
    <cellStyle name="40% - 강조색6 6 2 5 5" xfId="25929"/>
    <cellStyle name="40% - 강조색6 6 2 5 6" xfId="25930"/>
    <cellStyle name="40% - 강조색6 6 2 6" xfId="25931"/>
    <cellStyle name="40% - 강조색6 6 2 6 2" xfId="25932"/>
    <cellStyle name="40% - 강조색6 6 2 6 3" xfId="25933"/>
    <cellStyle name="40% - 강조색6 6 2 6 4" xfId="25934"/>
    <cellStyle name="40% - 강조색6 6 2 6 5" xfId="25935"/>
    <cellStyle name="40% - 강조색6 6 2 7" xfId="25936"/>
    <cellStyle name="40% - 강조색6 6 2 8" xfId="25937"/>
    <cellStyle name="40% - 강조색6 6 2 9" xfId="25938"/>
    <cellStyle name="40% - 강조색6 6 3" xfId="25939"/>
    <cellStyle name="40% - 강조색6 6 3 2" xfId="25940"/>
    <cellStyle name="40% - 강조색6 6 3 2 2" xfId="25941"/>
    <cellStyle name="40% - 강조색6 6 3 2 2 2" xfId="25942"/>
    <cellStyle name="40% - 강조색6 6 3 2 2 2 2" xfId="25943"/>
    <cellStyle name="40% - 강조색6 6 3 2 2 2 3" xfId="25944"/>
    <cellStyle name="40% - 강조색6 6 3 2 2 2 4" xfId="25945"/>
    <cellStyle name="40% - 강조색6 6 3 2 2 2 5" xfId="25946"/>
    <cellStyle name="40% - 강조색6 6 3 2 2 3" xfId="25947"/>
    <cellStyle name="40% - 강조색6 6 3 2 2 4" xfId="25948"/>
    <cellStyle name="40% - 강조색6 6 3 2 2 5" xfId="25949"/>
    <cellStyle name="40% - 강조색6 6 3 2 2 6" xfId="25950"/>
    <cellStyle name="40% - 강조색6 6 3 2 3" xfId="25951"/>
    <cellStyle name="40% - 강조색6 6 3 2 3 2" xfId="25952"/>
    <cellStyle name="40% - 강조색6 6 3 2 3 2 2" xfId="25953"/>
    <cellStyle name="40% - 강조색6 6 3 2 3 2 3" xfId="25954"/>
    <cellStyle name="40% - 강조색6 6 3 2 3 2 4" xfId="25955"/>
    <cellStyle name="40% - 강조색6 6 3 2 3 2 5" xfId="25956"/>
    <cellStyle name="40% - 강조색6 6 3 2 3 3" xfId="25957"/>
    <cellStyle name="40% - 강조색6 6 3 2 3 4" xfId="25958"/>
    <cellStyle name="40% - 강조색6 6 3 2 3 5" xfId="25959"/>
    <cellStyle name="40% - 강조색6 6 3 2 3 6" xfId="25960"/>
    <cellStyle name="40% - 강조색6 6 3 2 4" xfId="25961"/>
    <cellStyle name="40% - 강조색6 6 3 2 4 2" xfId="25962"/>
    <cellStyle name="40% - 강조색6 6 3 2 4 3" xfId="25963"/>
    <cellStyle name="40% - 강조색6 6 3 2 4 4" xfId="25964"/>
    <cellStyle name="40% - 강조색6 6 3 2 4 5" xfId="25965"/>
    <cellStyle name="40% - 강조색6 6 3 2 5" xfId="25966"/>
    <cellStyle name="40% - 강조색6 6 3 2 6" xfId="25967"/>
    <cellStyle name="40% - 강조색6 6 3 2 7" xfId="25968"/>
    <cellStyle name="40% - 강조색6 6 3 2 8" xfId="25969"/>
    <cellStyle name="40% - 강조색6 6 3 3" xfId="25970"/>
    <cellStyle name="40% - 강조색6 6 3 3 2" xfId="25971"/>
    <cellStyle name="40% - 강조색6 6 3 3 2 2" xfId="25972"/>
    <cellStyle name="40% - 강조색6 6 3 3 2 3" xfId="25973"/>
    <cellStyle name="40% - 강조색6 6 3 3 2 4" xfId="25974"/>
    <cellStyle name="40% - 강조색6 6 3 3 2 5" xfId="25975"/>
    <cellStyle name="40% - 강조색6 6 3 3 3" xfId="25976"/>
    <cellStyle name="40% - 강조색6 6 3 3 4" xfId="25977"/>
    <cellStyle name="40% - 강조색6 6 3 3 5" xfId="25978"/>
    <cellStyle name="40% - 강조색6 6 3 3 6" xfId="25979"/>
    <cellStyle name="40% - 강조색6 6 3 4" xfId="25980"/>
    <cellStyle name="40% - 강조색6 6 3 4 2" xfId="25981"/>
    <cellStyle name="40% - 강조색6 6 3 4 2 2" xfId="25982"/>
    <cellStyle name="40% - 강조색6 6 3 4 2 3" xfId="25983"/>
    <cellStyle name="40% - 강조색6 6 3 4 2 4" xfId="25984"/>
    <cellStyle name="40% - 강조색6 6 3 4 2 5" xfId="25985"/>
    <cellStyle name="40% - 강조색6 6 3 4 3" xfId="25986"/>
    <cellStyle name="40% - 강조색6 6 3 4 4" xfId="25987"/>
    <cellStyle name="40% - 강조색6 6 3 4 5" xfId="25988"/>
    <cellStyle name="40% - 강조색6 6 3 4 6" xfId="25989"/>
    <cellStyle name="40% - 강조색6 6 3 5" xfId="25990"/>
    <cellStyle name="40% - 강조색6 6 3 5 2" xfId="25991"/>
    <cellStyle name="40% - 강조색6 6 3 5 3" xfId="25992"/>
    <cellStyle name="40% - 강조색6 6 3 5 4" xfId="25993"/>
    <cellStyle name="40% - 강조색6 6 3 5 5" xfId="25994"/>
    <cellStyle name="40% - 강조색6 6 3 6" xfId="25995"/>
    <cellStyle name="40% - 강조색6 6 3 7" xfId="25996"/>
    <cellStyle name="40% - 강조색6 6 3 8" xfId="25997"/>
    <cellStyle name="40% - 강조색6 6 3 9" xfId="25998"/>
    <cellStyle name="40% - 강조색6 6 4" xfId="25999"/>
    <cellStyle name="40% - 강조색6 6 4 2" xfId="26000"/>
    <cellStyle name="40% - 강조색6 6 4 2 2" xfId="26001"/>
    <cellStyle name="40% - 강조색6 6 4 2 2 2" xfId="26002"/>
    <cellStyle name="40% - 강조색6 6 4 2 2 3" xfId="26003"/>
    <cellStyle name="40% - 강조색6 6 4 2 2 4" xfId="26004"/>
    <cellStyle name="40% - 강조색6 6 4 2 2 5" xfId="26005"/>
    <cellStyle name="40% - 강조색6 6 4 2 3" xfId="26006"/>
    <cellStyle name="40% - 강조색6 6 4 2 4" xfId="26007"/>
    <cellStyle name="40% - 강조색6 6 4 2 5" xfId="26008"/>
    <cellStyle name="40% - 강조색6 6 4 2 6" xfId="26009"/>
    <cellStyle name="40% - 강조색6 6 4 3" xfId="26010"/>
    <cellStyle name="40% - 강조색6 6 4 3 2" xfId="26011"/>
    <cellStyle name="40% - 강조색6 6 4 3 2 2" xfId="26012"/>
    <cellStyle name="40% - 강조색6 6 4 3 2 3" xfId="26013"/>
    <cellStyle name="40% - 강조색6 6 4 3 2 4" xfId="26014"/>
    <cellStyle name="40% - 강조색6 6 4 3 2 5" xfId="26015"/>
    <cellStyle name="40% - 강조색6 6 4 3 3" xfId="26016"/>
    <cellStyle name="40% - 강조색6 6 4 3 4" xfId="26017"/>
    <cellStyle name="40% - 강조색6 6 4 3 5" xfId="26018"/>
    <cellStyle name="40% - 강조색6 6 4 3 6" xfId="26019"/>
    <cellStyle name="40% - 강조색6 6 4 4" xfId="26020"/>
    <cellStyle name="40% - 강조색6 6 4 4 2" xfId="26021"/>
    <cellStyle name="40% - 강조색6 6 4 4 3" xfId="26022"/>
    <cellStyle name="40% - 강조색6 6 4 4 4" xfId="26023"/>
    <cellStyle name="40% - 강조색6 6 4 4 5" xfId="26024"/>
    <cellStyle name="40% - 강조색6 6 4 5" xfId="26025"/>
    <cellStyle name="40% - 강조색6 6 4 6" xfId="26026"/>
    <cellStyle name="40% - 강조색6 6 4 7" xfId="26027"/>
    <cellStyle name="40% - 강조색6 6 4 8" xfId="26028"/>
    <cellStyle name="40% - 강조색6 6 5" xfId="26029"/>
    <cellStyle name="40% - 강조색6 6 5 2" xfId="26030"/>
    <cellStyle name="40% - 강조색6 6 5 2 2" xfId="26031"/>
    <cellStyle name="40% - 강조색6 6 5 2 2 2" xfId="26032"/>
    <cellStyle name="40% - 강조색6 6 5 2 2 3" xfId="26033"/>
    <cellStyle name="40% - 강조색6 6 5 2 2 4" xfId="26034"/>
    <cellStyle name="40% - 강조색6 6 5 2 2 5" xfId="26035"/>
    <cellStyle name="40% - 강조색6 6 5 2 3" xfId="26036"/>
    <cellStyle name="40% - 강조색6 6 5 2 4" xfId="26037"/>
    <cellStyle name="40% - 강조색6 6 5 2 5" xfId="26038"/>
    <cellStyle name="40% - 강조색6 6 5 2 6" xfId="26039"/>
    <cellStyle name="40% - 강조색6 6 5 3" xfId="26040"/>
    <cellStyle name="40% - 강조색6 6 5 3 2" xfId="26041"/>
    <cellStyle name="40% - 강조색6 6 5 3 3" xfId="26042"/>
    <cellStyle name="40% - 강조색6 6 5 3 4" xfId="26043"/>
    <cellStyle name="40% - 강조색6 6 5 3 5" xfId="26044"/>
    <cellStyle name="40% - 강조색6 6 5 4" xfId="26045"/>
    <cellStyle name="40% - 강조색6 6 5 5" xfId="26046"/>
    <cellStyle name="40% - 강조색6 6 5 6" xfId="26047"/>
    <cellStyle name="40% - 강조색6 6 5 7" xfId="26048"/>
    <cellStyle name="40% - 강조색6 6 6" xfId="26049"/>
    <cellStyle name="40% - 강조색6 6 6 2" xfId="26050"/>
    <cellStyle name="40% - 강조색6 6 6 2 2" xfId="26051"/>
    <cellStyle name="40% - 강조색6 6 6 2 3" xfId="26052"/>
    <cellStyle name="40% - 강조색6 6 6 2 4" xfId="26053"/>
    <cellStyle name="40% - 강조색6 6 6 2 5" xfId="26054"/>
    <cellStyle name="40% - 강조색6 6 6 3" xfId="26055"/>
    <cellStyle name="40% - 강조색6 6 6 4" xfId="26056"/>
    <cellStyle name="40% - 강조색6 6 6 5" xfId="26057"/>
    <cellStyle name="40% - 강조색6 6 6 6" xfId="26058"/>
    <cellStyle name="40% - 강조색6 6 7" xfId="26059"/>
    <cellStyle name="40% - 강조색6 6 7 2" xfId="26060"/>
    <cellStyle name="40% - 강조색6 6 7 3" xfId="26061"/>
    <cellStyle name="40% - 강조색6 6 7 4" xfId="26062"/>
    <cellStyle name="40% - 강조색6 6 7 5" xfId="26063"/>
    <cellStyle name="40% - 강조색6 6 8" xfId="26064"/>
    <cellStyle name="40% - 강조색6 6 9" xfId="26065"/>
    <cellStyle name="40% - 강조색6 7" xfId="26066"/>
    <cellStyle name="40% - 강조색6 7 10" xfId="26067"/>
    <cellStyle name="40% - 강조색6 7 2" xfId="26068"/>
    <cellStyle name="40% - 강조색6 7 2 2" xfId="26069"/>
    <cellStyle name="40% - 강조색6 7 2 2 2" xfId="26070"/>
    <cellStyle name="40% - 강조색6 7 2 2 2 2" xfId="26071"/>
    <cellStyle name="40% - 강조색6 7 2 2 2 2 2" xfId="26072"/>
    <cellStyle name="40% - 강조색6 7 2 2 2 2 3" xfId="26073"/>
    <cellStyle name="40% - 강조색6 7 2 2 2 2 4" xfId="26074"/>
    <cellStyle name="40% - 강조색6 7 2 2 2 2 5" xfId="26075"/>
    <cellStyle name="40% - 강조색6 7 2 2 2 3" xfId="26076"/>
    <cellStyle name="40% - 강조색6 7 2 2 2 4" xfId="26077"/>
    <cellStyle name="40% - 강조색6 7 2 2 2 5" xfId="26078"/>
    <cellStyle name="40% - 강조색6 7 2 2 2 6" xfId="26079"/>
    <cellStyle name="40% - 강조색6 7 2 2 3" xfId="26080"/>
    <cellStyle name="40% - 강조색6 7 2 2 3 2" xfId="26081"/>
    <cellStyle name="40% - 강조색6 7 2 2 3 2 2" xfId="26082"/>
    <cellStyle name="40% - 강조색6 7 2 2 3 2 3" xfId="26083"/>
    <cellStyle name="40% - 강조색6 7 2 2 3 2 4" xfId="26084"/>
    <cellStyle name="40% - 강조색6 7 2 2 3 2 5" xfId="26085"/>
    <cellStyle name="40% - 강조색6 7 2 2 3 3" xfId="26086"/>
    <cellStyle name="40% - 강조색6 7 2 2 3 4" xfId="26087"/>
    <cellStyle name="40% - 강조색6 7 2 2 3 5" xfId="26088"/>
    <cellStyle name="40% - 강조색6 7 2 2 3 6" xfId="26089"/>
    <cellStyle name="40% - 강조색6 7 2 2 4" xfId="26090"/>
    <cellStyle name="40% - 강조색6 7 2 2 4 2" xfId="26091"/>
    <cellStyle name="40% - 강조색6 7 2 2 4 3" xfId="26092"/>
    <cellStyle name="40% - 강조색6 7 2 2 4 4" xfId="26093"/>
    <cellStyle name="40% - 강조색6 7 2 2 4 5" xfId="26094"/>
    <cellStyle name="40% - 강조색6 7 2 2 5" xfId="26095"/>
    <cellStyle name="40% - 강조색6 7 2 2 6" xfId="26096"/>
    <cellStyle name="40% - 강조색6 7 2 2 7" xfId="26097"/>
    <cellStyle name="40% - 강조색6 7 2 2 8" xfId="26098"/>
    <cellStyle name="40% - 강조색6 7 2 3" xfId="26099"/>
    <cellStyle name="40% - 강조색6 7 2 3 2" xfId="26100"/>
    <cellStyle name="40% - 강조색6 7 2 3 2 2" xfId="26101"/>
    <cellStyle name="40% - 강조색6 7 2 3 2 3" xfId="26102"/>
    <cellStyle name="40% - 강조색6 7 2 3 2 4" xfId="26103"/>
    <cellStyle name="40% - 강조색6 7 2 3 2 5" xfId="26104"/>
    <cellStyle name="40% - 강조색6 7 2 3 3" xfId="26105"/>
    <cellStyle name="40% - 강조색6 7 2 3 4" xfId="26106"/>
    <cellStyle name="40% - 강조색6 7 2 3 5" xfId="26107"/>
    <cellStyle name="40% - 강조색6 7 2 3 6" xfId="26108"/>
    <cellStyle name="40% - 강조색6 7 2 4" xfId="26109"/>
    <cellStyle name="40% - 강조색6 7 2 4 2" xfId="26110"/>
    <cellStyle name="40% - 강조색6 7 2 4 2 2" xfId="26111"/>
    <cellStyle name="40% - 강조색6 7 2 4 2 3" xfId="26112"/>
    <cellStyle name="40% - 강조색6 7 2 4 2 4" xfId="26113"/>
    <cellStyle name="40% - 강조색6 7 2 4 2 5" xfId="26114"/>
    <cellStyle name="40% - 강조색6 7 2 4 3" xfId="26115"/>
    <cellStyle name="40% - 강조색6 7 2 4 4" xfId="26116"/>
    <cellStyle name="40% - 강조색6 7 2 4 5" xfId="26117"/>
    <cellStyle name="40% - 강조색6 7 2 4 6" xfId="26118"/>
    <cellStyle name="40% - 강조색6 7 2 5" xfId="26119"/>
    <cellStyle name="40% - 강조색6 7 2 5 2" xfId="26120"/>
    <cellStyle name="40% - 강조색6 7 2 5 3" xfId="26121"/>
    <cellStyle name="40% - 강조색6 7 2 5 4" xfId="26122"/>
    <cellStyle name="40% - 강조색6 7 2 5 5" xfId="26123"/>
    <cellStyle name="40% - 강조색6 7 2 6" xfId="26124"/>
    <cellStyle name="40% - 강조색6 7 2 7" xfId="26125"/>
    <cellStyle name="40% - 강조색6 7 2 8" xfId="26126"/>
    <cellStyle name="40% - 강조색6 7 2 9" xfId="26127"/>
    <cellStyle name="40% - 강조색6 7 3" xfId="26128"/>
    <cellStyle name="40% - 강조색6 7 3 2" xfId="26129"/>
    <cellStyle name="40% - 강조색6 7 3 2 2" xfId="26130"/>
    <cellStyle name="40% - 강조색6 7 3 2 2 2" xfId="26131"/>
    <cellStyle name="40% - 강조색6 7 3 2 2 3" xfId="26132"/>
    <cellStyle name="40% - 강조색6 7 3 2 2 4" xfId="26133"/>
    <cellStyle name="40% - 강조색6 7 3 2 2 5" xfId="26134"/>
    <cellStyle name="40% - 강조색6 7 3 2 3" xfId="26135"/>
    <cellStyle name="40% - 강조색6 7 3 2 4" xfId="26136"/>
    <cellStyle name="40% - 강조색6 7 3 2 5" xfId="26137"/>
    <cellStyle name="40% - 강조색6 7 3 2 6" xfId="26138"/>
    <cellStyle name="40% - 강조색6 7 3 3" xfId="26139"/>
    <cellStyle name="40% - 강조색6 7 3 3 2" xfId="26140"/>
    <cellStyle name="40% - 강조색6 7 3 3 2 2" xfId="26141"/>
    <cellStyle name="40% - 강조색6 7 3 3 2 3" xfId="26142"/>
    <cellStyle name="40% - 강조색6 7 3 3 2 4" xfId="26143"/>
    <cellStyle name="40% - 강조색6 7 3 3 2 5" xfId="26144"/>
    <cellStyle name="40% - 강조색6 7 3 3 3" xfId="26145"/>
    <cellStyle name="40% - 강조색6 7 3 3 4" xfId="26146"/>
    <cellStyle name="40% - 강조색6 7 3 3 5" xfId="26147"/>
    <cellStyle name="40% - 강조색6 7 3 3 6" xfId="26148"/>
    <cellStyle name="40% - 강조색6 7 3 4" xfId="26149"/>
    <cellStyle name="40% - 강조색6 7 3 4 2" xfId="26150"/>
    <cellStyle name="40% - 강조색6 7 3 4 3" xfId="26151"/>
    <cellStyle name="40% - 강조색6 7 3 4 4" xfId="26152"/>
    <cellStyle name="40% - 강조색6 7 3 4 5" xfId="26153"/>
    <cellStyle name="40% - 강조색6 7 3 5" xfId="26154"/>
    <cellStyle name="40% - 강조색6 7 3 6" xfId="26155"/>
    <cellStyle name="40% - 강조색6 7 3 7" xfId="26156"/>
    <cellStyle name="40% - 강조색6 7 3 8" xfId="26157"/>
    <cellStyle name="40% - 강조색6 7 4" xfId="26158"/>
    <cellStyle name="40% - 강조색6 7 4 2" xfId="26159"/>
    <cellStyle name="40% - 강조색6 7 4 2 2" xfId="26160"/>
    <cellStyle name="40% - 강조색6 7 4 2 3" xfId="26161"/>
    <cellStyle name="40% - 강조색6 7 4 2 4" xfId="26162"/>
    <cellStyle name="40% - 강조색6 7 4 2 5" xfId="26163"/>
    <cellStyle name="40% - 강조색6 7 4 3" xfId="26164"/>
    <cellStyle name="40% - 강조색6 7 4 4" xfId="26165"/>
    <cellStyle name="40% - 강조색6 7 4 5" xfId="26166"/>
    <cellStyle name="40% - 강조색6 7 4 6" xfId="26167"/>
    <cellStyle name="40% - 강조색6 7 5" xfId="26168"/>
    <cellStyle name="40% - 강조색6 7 5 2" xfId="26169"/>
    <cellStyle name="40% - 강조색6 7 5 2 2" xfId="26170"/>
    <cellStyle name="40% - 강조색6 7 5 2 3" xfId="26171"/>
    <cellStyle name="40% - 강조색6 7 5 2 4" xfId="26172"/>
    <cellStyle name="40% - 강조색6 7 5 2 5" xfId="26173"/>
    <cellStyle name="40% - 강조색6 7 5 3" xfId="26174"/>
    <cellStyle name="40% - 강조색6 7 5 4" xfId="26175"/>
    <cellStyle name="40% - 강조색6 7 5 5" xfId="26176"/>
    <cellStyle name="40% - 강조색6 7 5 6" xfId="26177"/>
    <cellStyle name="40% - 강조색6 7 6" xfId="26178"/>
    <cellStyle name="40% - 강조색6 7 6 2" xfId="26179"/>
    <cellStyle name="40% - 강조색6 7 6 3" xfId="26180"/>
    <cellStyle name="40% - 강조색6 7 6 4" xfId="26181"/>
    <cellStyle name="40% - 강조색6 7 6 5" xfId="26182"/>
    <cellStyle name="40% - 강조색6 7 7" xfId="26183"/>
    <cellStyle name="40% - 강조색6 7 8" xfId="26184"/>
    <cellStyle name="40% - 강조색6 7 9" xfId="26185"/>
    <cellStyle name="40% - 강조색6 8" xfId="26186"/>
    <cellStyle name="40% - 강조색6 8 2" xfId="26187"/>
    <cellStyle name="40% - 강조색6 8 2 2" xfId="26188"/>
    <cellStyle name="40% - 강조색6 8 2 2 2" xfId="26189"/>
    <cellStyle name="40% - 강조색6 8 2 2 2 2" xfId="26190"/>
    <cellStyle name="40% - 강조색6 8 2 2 2 3" xfId="26191"/>
    <cellStyle name="40% - 강조색6 8 2 2 2 4" xfId="26192"/>
    <cellStyle name="40% - 강조색6 8 2 2 2 5" xfId="26193"/>
    <cellStyle name="40% - 강조색6 8 2 2 3" xfId="26194"/>
    <cellStyle name="40% - 강조색6 8 2 2 4" xfId="26195"/>
    <cellStyle name="40% - 강조색6 8 2 2 5" xfId="26196"/>
    <cellStyle name="40% - 강조색6 8 2 2 6" xfId="26197"/>
    <cellStyle name="40% - 강조색6 8 2 3" xfId="26198"/>
    <cellStyle name="40% - 강조색6 8 2 3 2" xfId="26199"/>
    <cellStyle name="40% - 강조색6 8 2 3 2 2" xfId="26200"/>
    <cellStyle name="40% - 강조색6 8 2 3 2 3" xfId="26201"/>
    <cellStyle name="40% - 강조색6 8 2 3 2 4" xfId="26202"/>
    <cellStyle name="40% - 강조색6 8 2 3 2 5" xfId="26203"/>
    <cellStyle name="40% - 강조색6 8 2 3 3" xfId="26204"/>
    <cellStyle name="40% - 강조색6 8 2 3 4" xfId="26205"/>
    <cellStyle name="40% - 강조색6 8 2 3 5" xfId="26206"/>
    <cellStyle name="40% - 강조색6 8 2 3 6" xfId="26207"/>
    <cellStyle name="40% - 강조색6 8 2 4" xfId="26208"/>
    <cellStyle name="40% - 강조색6 8 2 4 2" xfId="26209"/>
    <cellStyle name="40% - 강조색6 8 2 4 3" xfId="26210"/>
    <cellStyle name="40% - 강조색6 8 2 4 4" xfId="26211"/>
    <cellStyle name="40% - 강조색6 8 2 4 5" xfId="26212"/>
    <cellStyle name="40% - 강조색6 8 2 5" xfId="26213"/>
    <cellStyle name="40% - 강조색6 8 2 6" xfId="26214"/>
    <cellStyle name="40% - 강조색6 8 2 7" xfId="26215"/>
    <cellStyle name="40% - 강조색6 8 2 8" xfId="26216"/>
    <cellStyle name="40% - 강조색6 8 3" xfId="26217"/>
    <cellStyle name="40% - 강조색6 8 3 2" xfId="26218"/>
    <cellStyle name="40% - 강조색6 8 3 2 2" xfId="26219"/>
    <cellStyle name="40% - 강조색6 8 3 2 3" xfId="26220"/>
    <cellStyle name="40% - 강조색6 8 3 2 4" xfId="26221"/>
    <cellStyle name="40% - 강조색6 8 3 2 5" xfId="26222"/>
    <cellStyle name="40% - 강조색6 8 3 3" xfId="26223"/>
    <cellStyle name="40% - 강조색6 8 3 4" xfId="26224"/>
    <cellStyle name="40% - 강조색6 8 3 5" xfId="26225"/>
    <cellStyle name="40% - 강조색6 8 3 6" xfId="26226"/>
    <cellStyle name="40% - 강조색6 8 4" xfId="26227"/>
    <cellStyle name="40% - 강조색6 8 4 2" xfId="26228"/>
    <cellStyle name="40% - 강조색6 8 4 2 2" xfId="26229"/>
    <cellStyle name="40% - 강조색6 8 4 2 3" xfId="26230"/>
    <cellStyle name="40% - 강조색6 8 4 2 4" xfId="26231"/>
    <cellStyle name="40% - 강조색6 8 4 2 5" xfId="26232"/>
    <cellStyle name="40% - 강조색6 8 4 3" xfId="26233"/>
    <cellStyle name="40% - 강조색6 8 4 4" xfId="26234"/>
    <cellStyle name="40% - 강조색6 8 4 5" xfId="26235"/>
    <cellStyle name="40% - 강조색6 8 4 6" xfId="26236"/>
    <cellStyle name="40% - 강조색6 8 5" xfId="26237"/>
    <cellStyle name="40% - 강조색6 8 5 2" xfId="26238"/>
    <cellStyle name="40% - 강조색6 8 5 3" xfId="26239"/>
    <cellStyle name="40% - 강조색6 8 5 4" xfId="26240"/>
    <cellStyle name="40% - 강조색6 8 5 5" xfId="26241"/>
    <cellStyle name="40% - 강조색6 8 6" xfId="26242"/>
    <cellStyle name="40% - 강조색6 8 7" xfId="26243"/>
    <cellStyle name="40% - 강조색6 8 8" xfId="26244"/>
    <cellStyle name="40% - 강조색6 8 9" xfId="26245"/>
    <cellStyle name="40% - 강조색6 9" xfId="26246"/>
    <cellStyle name="40% - 강조색6 9 2" xfId="26247"/>
    <cellStyle name="40% - 강조색6 9 2 2" xfId="26248"/>
    <cellStyle name="40% - 강조색6 9 2 2 2" xfId="26249"/>
    <cellStyle name="40% - 강조색6 9 2 2 2 2" xfId="26250"/>
    <cellStyle name="40% - 강조색6 9 2 2 2 3" xfId="26251"/>
    <cellStyle name="40% - 강조색6 9 2 2 2 4" xfId="26252"/>
    <cellStyle name="40% - 강조색6 9 2 2 2 5" xfId="26253"/>
    <cellStyle name="40% - 강조색6 9 2 2 3" xfId="26254"/>
    <cellStyle name="40% - 강조색6 9 2 2 4" xfId="26255"/>
    <cellStyle name="40% - 강조색6 9 2 2 5" xfId="26256"/>
    <cellStyle name="40% - 강조색6 9 2 2 6" xfId="26257"/>
    <cellStyle name="40% - 강조색6 9 2 3" xfId="26258"/>
    <cellStyle name="40% - 강조색6 9 2 3 2" xfId="26259"/>
    <cellStyle name="40% - 강조색6 9 2 3 2 2" xfId="26260"/>
    <cellStyle name="40% - 강조색6 9 2 3 2 3" xfId="26261"/>
    <cellStyle name="40% - 강조색6 9 2 3 2 4" xfId="26262"/>
    <cellStyle name="40% - 강조색6 9 2 3 2 5" xfId="26263"/>
    <cellStyle name="40% - 강조색6 9 2 3 3" xfId="26264"/>
    <cellStyle name="40% - 강조색6 9 2 3 4" xfId="26265"/>
    <cellStyle name="40% - 강조색6 9 2 3 5" xfId="26266"/>
    <cellStyle name="40% - 강조색6 9 2 3 6" xfId="26267"/>
    <cellStyle name="40% - 강조색6 9 2 4" xfId="26268"/>
    <cellStyle name="40% - 강조색6 9 2 4 2" xfId="26269"/>
    <cellStyle name="40% - 강조색6 9 2 4 3" xfId="26270"/>
    <cellStyle name="40% - 강조색6 9 2 4 4" xfId="26271"/>
    <cellStyle name="40% - 강조색6 9 2 4 5" xfId="26272"/>
    <cellStyle name="40% - 강조색6 9 2 5" xfId="26273"/>
    <cellStyle name="40% - 강조색6 9 2 6" xfId="26274"/>
    <cellStyle name="40% - 강조색6 9 2 7" xfId="26275"/>
    <cellStyle name="40% - 강조색6 9 2 8" xfId="26276"/>
    <cellStyle name="40% - 강조색6 9 3" xfId="26277"/>
    <cellStyle name="40% - 강조색6 9 3 2" xfId="26278"/>
    <cellStyle name="40% - 강조색6 9 3 2 2" xfId="26279"/>
    <cellStyle name="40% - 강조색6 9 3 2 3" xfId="26280"/>
    <cellStyle name="40% - 강조색6 9 3 2 4" xfId="26281"/>
    <cellStyle name="40% - 강조색6 9 3 2 5" xfId="26282"/>
    <cellStyle name="40% - 강조색6 9 3 3" xfId="26283"/>
    <cellStyle name="40% - 강조색6 9 3 4" xfId="26284"/>
    <cellStyle name="40% - 강조색6 9 3 5" xfId="26285"/>
    <cellStyle name="40% - 강조색6 9 3 6" xfId="26286"/>
    <cellStyle name="40% - 강조색6 9 4" xfId="26287"/>
    <cellStyle name="40% - 강조색6 9 4 2" xfId="26288"/>
    <cellStyle name="40% - 강조색6 9 4 2 2" xfId="26289"/>
    <cellStyle name="40% - 강조색6 9 4 2 3" xfId="26290"/>
    <cellStyle name="40% - 강조색6 9 4 2 4" xfId="26291"/>
    <cellStyle name="40% - 강조색6 9 4 2 5" xfId="26292"/>
    <cellStyle name="40% - 강조색6 9 4 3" xfId="26293"/>
    <cellStyle name="40% - 강조색6 9 4 4" xfId="26294"/>
    <cellStyle name="40% - 강조색6 9 4 5" xfId="26295"/>
    <cellStyle name="40% - 강조색6 9 4 6" xfId="26296"/>
    <cellStyle name="40% - 강조색6 9 5" xfId="26297"/>
    <cellStyle name="40% - 강조색6 9 5 2" xfId="26298"/>
    <cellStyle name="40% - 강조색6 9 5 3" xfId="26299"/>
    <cellStyle name="40% - 강조색6 9 5 4" xfId="26300"/>
    <cellStyle name="40% - 강조색6 9 5 5" xfId="26301"/>
    <cellStyle name="40% - 강조색6 9 6" xfId="26302"/>
    <cellStyle name="40% - 강조색6 9 7" xfId="26303"/>
    <cellStyle name="40% - 강조색6 9 8" xfId="26304"/>
    <cellStyle name="40% - 강조색6 9 9" xfId="26305"/>
    <cellStyle name="60% - 강조색1 2" xfId="26306"/>
    <cellStyle name="60% - 강조색1 3" xfId="26307"/>
    <cellStyle name="60% - 강조색1 4" xfId="26308"/>
    <cellStyle name="60% - 강조색2 2" xfId="26309"/>
    <cellStyle name="60% - 강조색2 3" xfId="26310"/>
    <cellStyle name="60% - 강조색2 4" xfId="26311"/>
    <cellStyle name="60% - 강조색3 2" xfId="26312"/>
    <cellStyle name="60% - 강조색3 2 10" xfId="26313"/>
    <cellStyle name="60% - 강조색3 2 11" xfId="26314"/>
    <cellStyle name="60% - 강조색3 2 12" xfId="26315"/>
    <cellStyle name="60% - 강조색3 2 13" xfId="26316"/>
    <cellStyle name="60% - 강조색3 2 14" xfId="26317"/>
    <cellStyle name="60% - 강조색3 2 15" xfId="26318"/>
    <cellStyle name="60% - 강조색3 2 16" xfId="26319"/>
    <cellStyle name="60% - 강조색3 2 17" xfId="26320"/>
    <cellStyle name="60% - 강조색3 2 18" xfId="26321"/>
    <cellStyle name="60% - 강조색3 2 19" xfId="26322"/>
    <cellStyle name="60% - 강조색3 2 2" xfId="26323"/>
    <cellStyle name="60% - 강조색3 2 20" xfId="26324"/>
    <cellStyle name="60% - 강조색3 2 21" xfId="26325"/>
    <cellStyle name="60% - 강조색3 2 22" xfId="26326"/>
    <cellStyle name="60% - 강조색3 2 23" xfId="26327"/>
    <cellStyle name="60% - 강조색3 2 24" xfId="26328"/>
    <cellStyle name="60% - 강조색3 2 25" xfId="26329"/>
    <cellStyle name="60% - 강조색3 2 26" xfId="26330"/>
    <cellStyle name="60% - 강조색3 2 27" xfId="26331"/>
    <cellStyle name="60% - 강조색3 2 28" xfId="26332"/>
    <cellStyle name="60% - 강조색3 2 29" xfId="26333"/>
    <cellStyle name="60% - 강조색3 2 3" xfId="26334"/>
    <cellStyle name="60% - 강조색3 2 30" xfId="26335"/>
    <cellStyle name="60% - 강조색3 2 31" xfId="26336"/>
    <cellStyle name="60% - 강조색3 2 32" xfId="26337"/>
    <cellStyle name="60% - 강조색3 2 33" xfId="26338"/>
    <cellStyle name="60% - 강조색3 2 34" xfId="26339"/>
    <cellStyle name="60% - 강조색3 2 35" xfId="26340"/>
    <cellStyle name="60% - 강조색3 2 4" xfId="26341"/>
    <cellStyle name="60% - 강조색3 2 5" xfId="26342"/>
    <cellStyle name="60% - 강조색3 2 6" xfId="26343"/>
    <cellStyle name="60% - 강조색3 2 7" xfId="26344"/>
    <cellStyle name="60% - 강조색3 2 8" xfId="26345"/>
    <cellStyle name="60% - 강조색3 2 9" xfId="26346"/>
    <cellStyle name="60% - 강조색3 3" xfId="26347"/>
    <cellStyle name="60% - 강조색3 4" xfId="26348"/>
    <cellStyle name="60% - 강조색4 2" xfId="26349"/>
    <cellStyle name="60% - 강조색4 2 10" xfId="26350"/>
    <cellStyle name="60% - 강조색4 2 11" xfId="26351"/>
    <cellStyle name="60% - 강조색4 2 12" xfId="26352"/>
    <cellStyle name="60% - 강조색4 2 13" xfId="26353"/>
    <cellStyle name="60% - 강조색4 2 14" xfId="26354"/>
    <cellStyle name="60% - 강조색4 2 15" xfId="26355"/>
    <cellStyle name="60% - 강조색4 2 16" xfId="26356"/>
    <cellStyle name="60% - 강조색4 2 17" xfId="26357"/>
    <cellStyle name="60% - 강조색4 2 18" xfId="26358"/>
    <cellStyle name="60% - 강조색4 2 19" xfId="26359"/>
    <cellStyle name="60% - 강조색4 2 2" xfId="26360"/>
    <cellStyle name="60% - 강조색4 2 20" xfId="26361"/>
    <cellStyle name="60% - 강조색4 2 21" xfId="26362"/>
    <cellStyle name="60% - 강조색4 2 22" xfId="26363"/>
    <cellStyle name="60% - 강조색4 2 23" xfId="26364"/>
    <cellStyle name="60% - 강조색4 2 24" xfId="26365"/>
    <cellStyle name="60% - 강조색4 2 25" xfId="26366"/>
    <cellStyle name="60% - 강조색4 2 26" xfId="26367"/>
    <cellStyle name="60% - 강조색4 2 27" xfId="26368"/>
    <cellStyle name="60% - 강조색4 2 28" xfId="26369"/>
    <cellStyle name="60% - 강조색4 2 29" xfId="26370"/>
    <cellStyle name="60% - 강조색4 2 3" xfId="26371"/>
    <cellStyle name="60% - 강조색4 2 30" xfId="26372"/>
    <cellStyle name="60% - 강조색4 2 31" xfId="26373"/>
    <cellStyle name="60% - 강조색4 2 32" xfId="26374"/>
    <cellStyle name="60% - 강조색4 2 33" xfId="26375"/>
    <cellStyle name="60% - 강조색4 2 34" xfId="26376"/>
    <cellStyle name="60% - 강조색4 2 35" xfId="26377"/>
    <cellStyle name="60% - 강조색4 2 4" xfId="26378"/>
    <cellStyle name="60% - 강조색4 2 5" xfId="26379"/>
    <cellStyle name="60% - 강조색4 2 6" xfId="26380"/>
    <cellStyle name="60% - 강조색4 2 7" xfId="26381"/>
    <cellStyle name="60% - 강조색4 2 8" xfId="26382"/>
    <cellStyle name="60% - 강조색4 2 9" xfId="26383"/>
    <cellStyle name="60% - 강조색4 3" xfId="26384"/>
    <cellStyle name="60% - 강조색4 4" xfId="26385"/>
    <cellStyle name="60% - 강조색5 2" xfId="26386"/>
    <cellStyle name="60% - 강조색5 3" xfId="26387"/>
    <cellStyle name="60% - 강조색5 4" xfId="26388"/>
    <cellStyle name="60% - 강조색6 2" xfId="26389"/>
    <cellStyle name="60% - 강조색6 2 10" xfId="26390"/>
    <cellStyle name="60% - 강조색6 2 11" xfId="26391"/>
    <cellStyle name="60% - 강조색6 2 12" xfId="26392"/>
    <cellStyle name="60% - 강조색6 2 13" xfId="26393"/>
    <cellStyle name="60% - 강조색6 2 14" xfId="26394"/>
    <cellStyle name="60% - 강조색6 2 15" xfId="26395"/>
    <cellStyle name="60% - 강조색6 2 16" xfId="26396"/>
    <cellStyle name="60% - 강조색6 2 17" xfId="26397"/>
    <cellStyle name="60% - 강조색6 2 18" xfId="26398"/>
    <cellStyle name="60% - 강조색6 2 19" xfId="26399"/>
    <cellStyle name="60% - 강조색6 2 2" xfId="26400"/>
    <cellStyle name="60% - 강조색6 2 20" xfId="26401"/>
    <cellStyle name="60% - 강조색6 2 21" xfId="26402"/>
    <cellStyle name="60% - 강조색6 2 22" xfId="26403"/>
    <cellStyle name="60% - 강조색6 2 23" xfId="26404"/>
    <cellStyle name="60% - 강조색6 2 24" xfId="26405"/>
    <cellStyle name="60% - 강조색6 2 25" xfId="26406"/>
    <cellStyle name="60% - 강조색6 2 26" xfId="26407"/>
    <cellStyle name="60% - 강조색6 2 27" xfId="26408"/>
    <cellStyle name="60% - 강조색6 2 28" xfId="26409"/>
    <cellStyle name="60% - 강조색6 2 29" xfId="26410"/>
    <cellStyle name="60% - 강조색6 2 3" xfId="26411"/>
    <cellStyle name="60% - 강조색6 2 30" xfId="26412"/>
    <cellStyle name="60% - 강조색6 2 31" xfId="26413"/>
    <cellStyle name="60% - 강조색6 2 32" xfId="26414"/>
    <cellStyle name="60% - 강조색6 2 33" xfId="26415"/>
    <cellStyle name="60% - 강조색6 2 34" xfId="26416"/>
    <cellStyle name="60% - 강조색6 2 35" xfId="26417"/>
    <cellStyle name="60% - 강조색6 2 4" xfId="26418"/>
    <cellStyle name="60% - 강조색6 2 5" xfId="26419"/>
    <cellStyle name="60% - 강조색6 2 6" xfId="26420"/>
    <cellStyle name="60% - 강조색6 2 7" xfId="26421"/>
    <cellStyle name="60% - 강조색6 2 8" xfId="26422"/>
    <cellStyle name="60% - 강조색6 2 9" xfId="26423"/>
    <cellStyle name="60% - 강조색6 3" xfId="26424"/>
    <cellStyle name="60% - 강조색6 4" xfId="26425"/>
    <cellStyle name="강조색1 2" xfId="26426"/>
    <cellStyle name="강조색1 3" xfId="26427"/>
    <cellStyle name="강조색1 4" xfId="26428"/>
    <cellStyle name="강조색2 2" xfId="26429"/>
    <cellStyle name="강조색2 3" xfId="26430"/>
    <cellStyle name="강조색2 4" xfId="26431"/>
    <cellStyle name="강조색3 2" xfId="26432"/>
    <cellStyle name="강조색3 3" xfId="26433"/>
    <cellStyle name="강조색3 4" xfId="26434"/>
    <cellStyle name="강조색4 2" xfId="26435"/>
    <cellStyle name="강조색4 3" xfId="26436"/>
    <cellStyle name="강조색4 4" xfId="26437"/>
    <cellStyle name="강조색5 2" xfId="26438"/>
    <cellStyle name="강조색5 3" xfId="26439"/>
    <cellStyle name="강조색5 4" xfId="26440"/>
    <cellStyle name="강조색6 2" xfId="26441"/>
    <cellStyle name="강조색6 3" xfId="26442"/>
    <cellStyle name="강조색6 4" xfId="26443"/>
    <cellStyle name="경고문 2" xfId="26444"/>
    <cellStyle name="경고문 3" xfId="26445"/>
    <cellStyle name="경고문 4" xfId="26446"/>
    <cellStyle name="계산 2" xfId="26447"/>
    <cellStyle name="계산 3" xfId="26448"/>
    <cellStyle name="계산 4" xfId="26449"/>
    <cellStyle name="나쁨 2" xfId="26450"/>
    <cellStyle name="나쁨 3" xfId="26451"/>
    <cellStyle name="나쁨 4" xfId="26452"/>
    <cellStyle name="메모 2" xfId="26453"/>
    <cellStyle name="메모 2 10" xfId="26454"/>
    <cellStyle name="메모 2 10 2" xfId="26455"/>
    <cellStyle name="메모 2 10 2 2" xfId="26456"/>
    <cellStyle name="메모 2 10 2 2 2" xfId="26457"/>
    <cellStyle name="메모 2 10 2 2 2 2" xfId="26458"/>
    <cellStyle name="메모 2 10 2 2 2 3" xfId="26459"/>
    <cellStyle name="메모 2 10 2 2 2 4" xfId="26460"/>
    <cellStyle name="메모 2 10 2 2 2 5" xfId="26461"/>
    <cellStyle name="메모 2 10 2 2 3" xfId="26462"/>
    <cellStyle name="메모 2 10 2 2 4" xfId="26463"/>
    <cellStyle name="메모 2 10 2 2 5" xfId="26464"/>
    <cellStyle name="메모 2 10 2 2 6" xfId="26465"/>
    <cellStyle name="메모 2 10 2 3" xfId="26466"/>
    <cellStyle name="메모 2 10 2 3 2" xfId="26467"/>
    <cellStyle name="메모 2 10 2 3 2 2" xfId="26468"/>
    <cellStyle name="메모 2 10 2 3 2 3" xfId="26469"/>
    <cellStyle name="메모 2 10 2 3 2 4" xfId="26470"/>
    <cellStyle name="메모 2 10 2 3 2 5" xfId="26471"/>
    <cellStyle name="메모 2 10 2 3 3" xfId="26472"/>
    <cellStyle name="메모 2 10 2 3 4" xfId="26473"/>
    <cellStyle name="메모 2 10 2 3 5" xfId="26474"/>
    <cellStyle name="메모 2 10 2 3 6" xfId="26475"/>
    <cellStyle name="메모 2 10 2 4" xfId="26476"/>
    <cellStyle name="메모 2 10 2 4 2" xfId="26477"/>
    <cellStyle name="메모 2 10 2 4 3" xfId="26478"/>
    <cellStyle name="메모 2 10 2 4 4" xfId="26479"/>
    <cellStyle name="메모 2 10 2 4 5" xfId="26480"/>
    <cellStyle name="메모 2 10 2 5" xfId="26481"/>
    <cellStyle name="메모 2 10 2 6" xfId="26482"/>
    <cellStyle name="메모 2 10 2 7" xfId="26483"/>
    <cellStyle name="메모 2 10 2 8" xfId="26484"/>
    <cellStyle name="메모 2 10 3" xfId="26485"/>
    <cellStyle name="메모 2 10 3 2" xfId="26486"/>
    <cellStyle name="메모 2 10 3 2 2" xfId="26487"/>
    <cellStyle name="메모 2 10 3 2 3" xfId="26488"/>
    <cellStyle name="메모 2 10 3 2 4" xfId="26489"/>
    <cellStyle name="메모 2 10 3 2 5" xfId="26490"/>
    <cellStyle name="메모 2 10 3 3" xfId="26491"/>
    <cellStyle name="메모 2 10 3 4" xfId="26492"/>
    <cellStyle name="메모 2 10 3 5" xfId="26493"/>
    <cellStyle name="메모 2 10 3 6" xfId="26494"/>
    <cellStyle name="메모 2 10 4" xfId="26495"/>
    <cellStyle name="메모 2 10 4 2" xfId="26496"/>
    <cellStyle name="메모 2 10 4 2 2" xfId="26497"/>
    <cellStyle name="메모 2 10 4 2 3" xfId="26498"/>
    <cellStyle name="메모 2 10 4 2 4" xfId="26499"/>
    <cellStyle name="메모 2 10 4 2 5" xfId="26500"/>
    <cellStyle name="메모 2 10 4 3" xfId="26501"/>
    <cellStyle name="메모 2 10 4 4" xfId="26502"/>
    <cellStyle name="메모 2 10 4 5" xfId="26503"/>
    <cellStyle name="메모 2 10 4 6" xfId="26504"/>
    <cellStyle name="메모 2 10 5" xfId="26505"/>
    <cellStyle name="메모 2 10 5 2" xfId="26506"/>
    <cellStyle name="메모 2 10 5 3" xfId="26507"/>
    <cellStyle name="메모 2 10 5 4" xfId="26508"/>
    <cellStyle name="메모 2 10 5 5" xfId="26509"/>
    <cellStyle name="메모 2 10 6" xfId="26510"/>
    <cellStyle name="메모 2 10 7" xfId="26511"/>
    <cellStyle name="메모 2 10 8" xfId="26512"/>
    <cellStyle name="메모 2 10 9" xfId="26513"/>
    <cellStyle name="메모 2 11" xfId="26514"/>
    <cellStyle name="메모 2 11 2" xfId="26515"/>
    <cellStyle name="메모 2 11 2 2" xfId="26516"/>
    <cellStyle name="메모 2 11 2 2 2" xfId="26517"/>
    <cellStyle name="메모 2 11 2 2 3" xfId="26518"/>
    <cellStyle name="메모 2 11 2 2 4" xfId="26519"/>
    <cellStyle name="메모 2 11 2 2 5" xfId="26520"/>
    <cellStyle name="메모 2 11 2 3" xfId="26521"/>
    <cellStyle name="메모 2 11 2 4" xfId="26522"/>
    <cellStyle name="메모 2 11 2 5" xfId="26523"/>
    <cellStyle name="메모 2 11 2 6" xfId="26524"/>
    <cellStyle name="메모 2 11 3" xfId="26525"/>
    <cellStyle name="메모 2 11 3 2" xfId="26526"/>
    <cellStyle name="메모 2 11 3 2 2" xfId="26527"/>
    <cellStyle name="메모 2 11 3 2 3" xfId="26528"/>
    <cellStyle name="메모 2 11 3 2 4" xfId="26529"/>
    <cellStyle name="메모 2 11 3 2 5" xfId="26530"/>
    <cellStyle name="메모 2 11 3 3" xfId="26531"/>
    <cellStyle name="메모 2 11 3 4" xfId="26532"/>
    <cellStyle name="메모 2 11 3 5" xfId="26533"/>
    <cellStyle name="메모 2 11 3 6" xfId="26534"/>
    <cellStyle name="메모 2 11 4" xfId="26535"/>
    <cellStyle name="메모 2 11 4 2" xfId="26536"/>
    <cellStyle name="메모 2 11 4 3" xfId="26537"/>
    <cellStyle name="메모 2 11 4 4" xfId="26538"/>
    <cellStyle name="메모 2 11 4 5" xfId="26539"/>
    <cellStyle name="메모 2 11 5" xfId="26540"/>
    <cellStyle name="메모 2 11 6" xfId="26541"/>
    <cellStyle name="메모 2 11 7" xfId="26542"/>
    <cellStyle name="메모 2 11 8" xfId="26543"/>
    <cellStyle name="메모 2 12" xfId="26544"/>
    <cellStyle name="메모 2 12 2" xfId="26545"/>
    <cellStyle name="메모 2 12 2 2" xfId="26546"/>
    <cellStyle name="메모 2 12 2 2 2" xfId="26547"/>
    <cellStyle name="메모 2 12 2 2 3" xfId="26548"/>
    <cellStyle name="메모 2 12 2 2 4" xfId="26549"/>
    <cellStyle name="메모 2 12 2 2 5" xfId="26550"/>
    <cellStyle name="메모 2 12 2 3" xfId="26551"/>
    <cellStyle name="메모 2 12 2 4" xfId="26552"/>
    <cellStyle name="메모 2 12 2 5" xfId="26553"/>
    <cellStyle name="메모 2 12 2 6" xfId="26554"/>
    <cellStyle name="메모 2 12 3" xfId="26555"/>
    <cellStyle name="메모 2 12 3 2" xfId="26556"/>
    <cellStyle name="메모 2 12 3 3" xfId="26557"/>
    <cellStyle name="메모 2 12 3 4" xfId="26558"/>
    <cellStyle name="메모 2 12 3 5" xfId="26559"/>
    <cellStyle name="메모 2 12 4" xfId="26560"/>
    <cellStyle name="메모 2 12 5" xfId="26561"/>
    <cellStyle name="메모 2 12 6" xfId="26562"/>
    <cellStyle name="메모 2 12 7" xfId="26563"/>
    <cellStyle name="메모 2 13" xfId="26564"/>
    <cellStyle name="메모 2 13 2" xfId="26565"/>
    <cellStyle name="메모 2 13 2 2" xfId="26566"/>
    <cellStyle name="메모 2 13 2 3" xfId="26567"/>
    <cellStyle name="메모 2 13 2 4" xfId="26568"/>
    <cellStyle name="메모 2 13 2 5" xfId="26569"/>
    <cellStyle name="메모 2 13 3" xfId="26570"/>
    <cellStyle name="메모 2 13 4" xfId="26571"/>
    <cellStyle name="메모 2 13 5" xfId="26572"/>
    <cellStyle name="메모 2 13 6" xfId="26573"/>
    <cellStyle name="메모 2 14" xfId="26574"/>
    <cellStyle name="메모 2 14 2" xfId="26575"/>
    <cellStyle name="메모 2 14 3" xfId="26576"/>
    <cellStyle name="메모 2 14 4" xfId="26577"/>
    <cellStyle name="메모 2 14 5" xfId="26578"/>
    <cellStyle name="메모 2 15" xfId="26579"/>
    <cellStyle name="메모 2 16" xfId="26580"/>
    <cellStyle name="메모 2 17" xfId="26581"/>
    <cellStyle name="메모 2 18" xfId="26582"/>
    <cellStyle name="메모 2 19" xfId="26583"/>
    <cellStyle name="메모 2 2" xfId="26584"/>
    <cellStyle name="메모 2 2 10" xfId="26585"/>
    <cellStyle name="메모 2 2 10 2" xfId="26586"/>
    <cellStyle name="메모 2 2 10 3" xfId="26587"/>
    <cellStyle name="메모 2 2 10 4" xfId="26588"/>
    <cellStyle name="메모 2 2 10 5" xfId="26589"/>
    <cellStyle name="메모 2 2 11" xfId="26590"/>
    <cellStyle name="메모 2 2 12" xfId="26591"/>
    <cellStyle name="메모 2 2 13" xfId="26592"/>
    <cellStyle name="메모 2 2 14" xfId="26593"/>
    <cellStyle name="메모 2 2 2" xfId="26594"/>
    <cellStyle name="메모 2 2 2 10" xfId="26595"/>
    <cellStyle name="메모 2 2 2 11" xfId="26596"/>
    <cellStyle name="메모 2 2 2 12" xfId="26597"/>
    <cellStyle name="메모 2 2 2 2" xfId="26598"/>
    <cellStyle name="메모 2 2 2 3" xfId="26599"/>
    <cellStyle name="메모 2 2 2 3 10" xfId="26600"/>
    <cellStyle name="메모 2 2 2 3 2" xfId="26601"/>
    <cellStyle name="메모 2 2 2 3 2 2" xfId="26602"/>
    <cellStyle name="메모 2 2 2 3 2 2 2" xfId="26603"/>
    <cellStyle name="메모 2 2 2 3 2 2 2 2" xfId="26604"/>
    <cellStyle name="메모 2 2 2 3 2 2 2 2 2" xfId="26605"/>
    <cellStyle name="메모 2 2 2 3 2 2 2 2 3" xfId="26606"/>
    <cellStyle name="메모 2 2 2 3 2 2 2 2 4" xfId="26607"/>
    <cellStyle name="메모 2 2 2 3 2 2 2 2 5" xfId="26608"/>
    <cellStyle name="메모 2 2 2 3 2 2 2 3" xfId="26609"/>
    <cellStyle name="메모 2 2 2 3 2 2 2 4" xfId="26610"/>
    <cellStyle name="메모 2 2 2 3 2 2 2 5" xfId="26611"/>
    <cellStyle name="메모 2 2 2 3 2 2 2 6" xfId="26612"/>
    <cellStyle name="메모 2 2 2 3 2 2 3" xfId="26613"/>
    <cellStyle name="메모 2 2 2 3 2 2 3 2" xfId="26614"/>
    <cellStyle name="메모 2 2 2 3 2 2 3 2 2" xfId="26615"/>
    <cellStyle name="메모 2 2 2 3 2 2 3 2 3" xfId="26616"/>
    <cellStyle name="메모 2 2 2 3 2 2 3 2 4" xfId="26617"/>
    <cellStyle name="메모 2 2 2 3 2 2 3 2 5" xfId="26618"/>
    <cellStyle name="메모 2 2 2 3 2 2 3 3" xfId="26619"/>
    <cellStyle name="메모 2 2 2 3 2 2 3 4" xfId="26620"/>
    <cellStyle name="메모 2 2 2 3 2 2 3 5" xfId="26621"/>
    <cellStyle name="메모 2 2 2 3 2 2 3 6" xfId="26622"/>
    <cellStyle name="메모 2 2 2 3 2 2 4" xfId="26623"/>
    <cellStyle name="메모 2 2 2 3 2 2 4 2" xfId="26624"/>
    <cellStyle name="메모 2 2 2 3 2 2 4 3" xfId="26625"/>
    <cellStyle name="메모 2 2 2 3 2 2 4 4" xfId="26626"/>
    <cellStyle name="메모 2 2 2 3 2 2 4 5" xfId="26627"/>
    <cellStyle name="메모 2 2 2 3 2 2 5" xfId="26628"/>
    <cellStyle name="메모 2 2 2 3 2 2 6" xfId="26629"/>
    <cellStyle name="메모 2 2 2 3 2 2 7" xfId="26630"/>
    <cellStyle name="메모 2 2 2 3 2 2 8" xfId="26631"/>
    <cellStyle name="메모 2 2 2 3 2 3" xfId="26632"/>
    <cellStyle name="메모 2 2 2 3 2 3 2" xfId="26633"/>
    <cellStyle name="메모 2 2 2 3 2 3 2 2" xfId="26634"/>
    <cellStyle name="메모 2 2 2 3 2 3 2 3" xfId="26635"/>
    <cellStyle name="메모 2 2 2 3 2 3 2 4" xfId="26636"/>
    <cellStyle name="메모 2 2 2 3 2 3 2 5" xfId="26637"/>
    <cellStyle name="메모 2 2 2 3 2 3 3" xfId="26638"/>
    <cellStyle name="메모 2 2 2 3 2 3 4" xfId="26639"/>
    <cellStyle name="메모 2 2 2 3 2 3 5" xfId="26640"/>
    <cellStyle name="메모 2 2 2 3 2 3 6" xfId="26641"/>
    <cellStyle name="메모 2 2 2 3 2 4" xfId="26642"/>
    <cellStyle name="메모 2 2 2 3 2 4 2" xfId="26643"/>
    <cellStyle name="메모 2 2 2 3 2 4 2 2" xfId="26644"/>
    <cellStyle name="메모 2 2 2 3 2 4 2 3" xfId="26645"/>
    <cellStyle name="메모 2 2 2 3 2 4 2 4" xfId="26646"/>
    <cellStyle name="메모 2 2 2 3 2 4 2 5" xfId="26647"/>
    <cellStyle name="메모 2 2 2 3 2 4 3" xfId="26648"/>
    <cellStyle name="메모 2 2 2 3 2 4 4" xfId="26649"/>
    <cellStyle name="메모 2 2 2 3 2 4 5" xfId="26650"/>
    <cellStyle name="메모 2 2 2 3 2 4 6" xfId="26651"/>
    <cellStyle name="메모 2 2 2 3 2 5" xfId="26652"/>
    <cellStyle name="메모 2 2 2 3 2 5 2" xfId="26653"/>
    <cellStyle name="메모 2 2 2 3 2 5 3" xfId="26654"/>
    <cellStyle name="메모 2 2 2 3 2 5 4" xfId="26655"/>
    <cellStyle name="메모 2 2 2 3 2 5 5" xfId="26656"/>
    <cellStyle name="메모 2 2 2 3 2 6" xfId="26657"/>
    <cellStyle name="메모 2 2 2 3 2 7" xfId="26658"/>
    <cellStyle name="메모 2 2 2 3 2 8" xfId="26659"/>
    <cellStyle name="메모 2 2 2 3 2 9" xfId="26660"/>
    <cellStyle name="메모 2 2 2 3 3" xfId="26661"/>
    <cellStyle name="메모 2 2 2 3 3 2" xfId="26662"/>
    <cellStyle name="메모 2 2 2 3 3 2 2" xfId="26663"/>
    <cellStyle name="메모 2 2 2 3 3 2 2 2" xfId="26664"/>
    <cellStyle name="메모 2 2 2 3 3 2 2 3" xfId="26665"/>
    <cellStyle name="메모 2 2 2 3 3 2 2 4" xfId="26666"/>
    <cellStyle name="메모 2 2 2 3 3 2 2 5" xfId="26667"/>
    <cellStyle name="메모 2 2 2 3 3 2 3" xfId="26668"/>
    <cellStyle name="메모 2 2 2 3 3 2 4" xfId="26669"/>
    <cellStyle name="메모 2 2 2 3 3 2 5" xfId="26670"/>
    <cellStyle name="메모 2 2 2 3 3 2 6" xfId="26671"/>
    <cellStyle name="메모 2 2 2 3 3 3" xfId="26672"/>
    <cellStyle name="메모 2 2 2 3 3 3 2" xfId="26673"/>
    <cellStyle name="메모 2 2 2 3 3 3 2 2" xfId="26674"/>
    <cellStyle name="메모 2 2 2 3 3 3 2 3" xfId="26675"/>
    <cellStyle name="메모 2 2 2 3 3 3 2 4" xfId="26676"/>
    <cellStyle name="메모 2 2 2 3 3 3 2 5" xfId="26677"/>
    <cellStyle name="메모 2 2 2 3 3 3 3" xfId="26678"/>
    <cellStyle name="메모 2 2 2 3 3 3 4" xfId="26679"/>
    <cellStyle name="메모 2 2 2 3 3 3 5" xfId="26680"/>
    <cellStyle name="메모 2 2 2 3 3 3 6" xfId="26681"/>
    <cellStyle name="메모 2 2 2 3 3 4" xfId="26682"/>
    <cellStyle name="메모 2 2 2 3 3 4 2" xfId="26683"/>
    <cellStyle name="메모 2 2 2 3 3 4 3" xfId="26684"/>
    <cellStyle name="메모 2 2 2 3 3 4 4" xfId="26685"/>
    <cellStyle name="메모 2 2 2 3 3 4 5" xfId="26686"/>
    <cellStyle name="메모 2 2 2 3 3 5" xfId="26687"/>
    <cellStyle name="메모 2 2 2 3 3 6" xfId="26688"/>
    <cellStyle name="메모 2 2 2 3 3 7" xfId="26689"/>
    <cellStyle name="메모 2 2 2 3 3 8" xfId="26690"/>
    <cellStyle name="메모 2 2 2 3 4" xfId="26691"/>
    <cellStyle name="메모 2 2 2 3 4 2" xfId="26692"/>
    <cellStyle name="메모 2 2 2 3 4 2 2" xfId="26693"/>
    <cellStyle name="메모 2 2 2 3 4 2 2 2" xfId="26694"/>
    <cellStyle name="메모 2 2 2 3 4 2 2 3" xfId="26695"/>
    <cellStyle name="메모 2 2 2 3 4 2 2 4" xfId="26696"/>
    <cellStyle name="메모 2 2 2 3 4 2 2 5" xfId="26697"/>
    <cellStyle name="메모 2 2 2 3 4 2 3" xfId="26698"/>
    <cellStyle name="메모 2 2 2 3 4 2 4" xfId="26699"/>
    <cellStyle name="메모 2 2 2 3 4 2 5" xfId="26700"/>
    <cellStyle name="메모 2 2 2 3 4 2 6" xfId="26701"/>
    <cellStyle name="메모 2 2 2 3 4 3" xfId="26702"/>
    <cellStyle name="메모 2 2 2 3 4 3 2" xfId="26703"/>
    <cellStyle name="메모 2 2 2 3 4 3 3" xfId="26704"/>
    <cellStyle name="메모 2 2 2 3 4 3 4" xfId="26705"/>
    <cellStyle name="메모 2 2 2 3 4 3 5" xfId="26706"/>
    <cellStyle name="메모 2 2 2 3 4 4" xfId="26707"/>
    <cellStyle name="메모 2 2 2 3 4 5" xfId="26708"/>
    <cellStyle name="메모 2 2 2 3 4 6" xfId="26709"/>
    <cellStyle name="메모 2 2 2 3 4 7" xfId="26710"/>
    <cellStyle name="메모 2 2 2 3 5" xfId="26711"/>
    <cellStyle name="메모 2 2 2 3 5 2" xfId="26712"/>
    <cellStyle name="메모 2 2 2 3 5 2 2" xfId="26713"/>
    <cellStyle name="메모 2 2 2 3 5 2 3" xfId="26714"/>
    <cellStyle name="메모 2 2 2 3 5 2 4" xfId="26715"/>
    <cellStyle name="메모 2 2 2 3 5 2 5" xfId="26716"/>
    <cellStyle name="메모 2 2 2 3 5 3" xfId="26717"/>
    <cellStyle name="메모 2 2 2 3 5 4" xfId="26718"/>
    <cellStyle name="메모 2 2 2 3 5 5" xfId="26719"/>
    <cellStyle name="메모 2 2 2 3 5 6" xfId="26720"/>
    <cellStyle name="메모 2 2 2 3 6" xfId="26721"/>
    <cellStyle name="메모 2 2 2 3 6 2" xfId="26722"/>
    <cellStyle name="메모 2 2 2 3 6 3" xfId="26723"/>
    <cellStyle name="메모 2 2 2 3 6 4" xfId="26724"/>
    <cellStyle name="메모 2 2 2 3 6 5" xfId="26725"/>
    <cellStyle name="메모 2 2 2 3 7" xfId="26726"/>
    <cellStyle name="메모 2 2 2 3 8" xfId="26727"/>
    <cellStyle name="메모 2 2 2 3 9" xfId="26728"/>
    <cellStyle name="메모 2 2 2 4" xfId="26729"/>
    <cellStyle name="메모 2 2 2 4 2" xfId="26730"/>
    <cellStyle name="메모 2 2 2 4 2 2" xfId="26731"/>
    <cellStyle name="메모 2 2 2 4 2 2 2" xfId="26732"/>
    <cellStyle name="메모 2 2 2 4 2 2 2 2" xfId="26733"/>
    <cellStyle name="메모 2 2 2 4 2 2 2 3" xfId="26734"/>
    <cellStyle name="메모 2 2 2 4 2 2 2 4" xfId="26735"/>
    <cellStyle name="메모 2 2 2 4 2 2 2 5" xfId="26736"/>
    <cellStyle name="메모 2 2 2 4 2 2 3" xfId="26737"/>
    <cellStyle name="메모 2 2 2 4 2 2 4" xfId="26738"/>
    <cellStyle name="메모 2 2 2 4 2 2 5" xfId="26739"/>
    <cellStyle name="메모 2 2 2 4 2 2 6" xfId="26740"/>
    <cellStyle name="메모 2 2 2 4 2 3" xfId="26741"/>
    <cellStyle name="메모 2 2 2 4 2 3 2" xfId="26742"/>
    <cellStyle name="메모 2 2 2 4 2 3 2 2" xfId="26743"/>
    <cellStyle name="메모 2 2 2 4 2 3 2 3" xfId="26744"/>
    <cellStyle name="메모 2 2 2 4 2 3 2 4" xfId="26745"/>
    <cellStyle name="메모 2 2 2 4 2 3 2 5" xfId="26746"/>
    <cellStyle name="메모 2 2 2 4 2 3 3" xfId="26747"/>
    <cellStyle name="메모 2 2 2 4 2 3 4" xfId="26748"/>
    <cellStyle name="메모 2 2 2 4 2 3 5" xfId="26749"/>
    <cellStyle name="메모 2 2 2 4 2 3 6" xfId="26750"/>
    <cellStyle name="메모 2 2 2 4 2 4" xfId="26751"/>
    <cellStyle name="메모 2 2 2 4 2 4 2" xfId="26752"/>
    <cellStyle name="메모 2 2 2 4 2 4 3" xfId="26753"/>
    <cellStyle name="메모 2 2 2 4 2 4 4" xfId="26754"/>
    <cellStyle name="메모 2 2 2 4 2 4 5" xfId="26755"/>
    <cellStyle name="메모 2 2 2 4 2 5" xfId="26756"/>
    <cellStyle name="메모 2 2 2 4 2 6" xfId="26757"/>
    <cellStyle name="메모 2 2 2 4 2 7" xfId="26758"/>
    <cellStyle name="메모 2 2 2 4 2 8" xfId="26759"/>
    <cellStyle name="메모 2 2 2 4 3" xfId="26760"/>
    <cellStyle name="메모 2 2 2 4 3 2" xfId="26761"/>
    <cellStyle name="메모 2 2 2 4 3 2 2" xfId="26762"/>
    <cellStyle name="메모 2 2 2 4 3 2 3" xfId="26763"/>
    <cellStyle name="메모 2 2 2 4 3 2 4" xfId="26764"/>
    <cellStyle name="메모 2 2 2 4 3 2 5" xfId="26765"/>
    <cellStyle name="메모 2 2 2 4 3 3" xfId="26766"/>
    <cellStyle name="메모 2 2 2 4 3 4" xfId="26767"/>
    <cellStyle name="메모 2 2 2 4 3 5" xfId="26768"/>
    <cellStyle name="메모 2 2 2 4 3 6" xfId="26769"/>
    <cellStyle name="메모 2 2 2 4 4" xfId="26770"/>
    <cellStyle name="메모 2 2 2 4 4 2" xfId="26771"/>
    <cellStyle name="메모 2 2 2 4 4 2 2" xfId="26772"/>
    <cellStyle name="메모 2 2 2 4 4 2 3" xfId="26773"/>
    <cellStyle name="메모 2 2 2 4 4 2 4" xfId="26774"/>
    <cellStyle name="메모 2 2 2 4 4 2 5" xfId="26775"/>
    <cellStyle name="메모 2 2 2 4 4 3" xfId="26776"/>
    <cellStyle name="메모 2 2 2 4 4 4" xfId="26777"/>
    <cellStyle name="메모 2 2 2 4 4 5" xfId="26778"/>
    <cellStyle name="메모 2 2 2 4 4 6" xfId="26779"/>
    <cellStyle name="메모 2 2 2 4 5" xfId="26780"/>
    <cellStyle name="메모 2 2 2 4 5 2" xfId="26781"/>
    <cellStyle name="메모 2 2 2 4 5 3" xfId="26782"/>
    <cellStyle name="메모 2 2 2 4 5 4" xfId="26783"/>
    <cellStyle name="메모 2 2 2 4 5 5" xfId="26784"/>
    <cellStyle name="메모 2 2 2 4 6" xfId="26785"/>
    <cellStyle name="메모 2 2 2 4 7" xfId="26786"/>
    <cellStyle name="메모 2 2 2 4 8" xfId="26787"/>
    <cellStyle name="메모 2 2 2 4 9" xfId="26788"/>
    <cellStyle name="메모 2 2 2 5" xfId="26789"/>
    <cellStyle name="메모 2 2 2 5 2" xfId="26790"/>
    <cellStyle name="메모 2 2 2 5 2 2" xfId="26791"/>
    <cellStyle name="메모 2 2 2 5 2 2 2" xfId="26792"/>
    <cellStyle name="메모 2 2 2 5 2 2 3" xfId="26793"/>
    <cellStyle name="메모 2 2 2 5 2 2 4" xfId="26794"/>
    <cellStyle name="메모 2 2 2 5 2 2 5" xfId="26795"/>
    <cellStyle name="메모 2 2 2 5 2 3" xfId="26796"/>
    <cellStyle name="메모 2 2 2 5 2 4" xfId="26797"/>
    <cellStyle name="메모 2 2 2 5 2 5" xfId="26798"/>
    <cellStyle name="메모 2 2 2 5 2 6" xfId="26799"/>
    <cellStyle name="메모 2 2 2 5 3" xfId="26800"/>
    <cellStyle name="메모 2 2 2 5 3 2" xfId="26801"/>
    <cellStyle name="메모 2 2 2 5 3 2 2" xfId="26802"/>
    <cellStyle name="메모 2 2 2 5 3 2 3" xfId="26803"/>
    <cellStyle name="메모 2 2 2 5 3 2 4" xfId="26804"/>
    <cellStyle name="메모 2 2 2 5 3 2 5" xfId="26805"/>
    <cellStyle name="메모 2 2 2 5 3 3" xfId="26806"/>
    <cellStyle name="메모 2 2 2 5 3 4" xfId="26807"/>
    <cellStyle name="메모 2 2 2 5 3 5" xfId="26808"/>
    <cellStyle name="메모 2 2 2 5 3 6" xfId="26809"/>
    <cellStyle name="메모 2 2 2 5 4" xfId="26810"/>
    <cellStyle name="메모 2 2 2 5 4 2" xfId="26811"/>
    <cellStyle name="메모 2 2 2 5 4 3" xfId="26812"/>
    <cellStyle name="메모 2 2 2 5 4 4" xfId="26813"/>
    <cellStyle name="메모 2 2 2 5 4 5" xfId="26814"/>
    <cellStyle name="메모 2 2 2 5 5" xfId="26815"/>
    <cellStyle name="메모 2 2 2 5 6" xfId="26816"/>
    <cellStyle name="메모 2 2 2 5 7" xfId="26817"/>
    <cellStyle name="메모 2 2 2 5 8" xfId="26818"/>
    <cellStyle name="메모 2 2 2 6" xfId="26819"/>
    <cellStyle name="메모 2 2 2 6 2" xfId="26820"/>
    <cellStyle name="메모 2 2 2 6 2 2" xfId="26821"/>
    <cellStyle name="메모 2 2 2 6 2 2 2" xfId="26822"/>
    <cellStyle name="메모 2 2 2 6 2 2 3" xfId="26823"/>
    <cellStyle name="메모 2 2 2 6 2 2 4" xfId="26824"/>
    <cellStyle name="메모 2 2 2 6 2 2 5" xfId="26825"/>
    <cellStyle name="메모 2 2 2 6 2 3" xfId="26826"/>
    <cellStyle name="메모 2 2 2 6 2 4" xfId="26827"/>
    <cellStyle name="메모 2 2 2 6 2 5" xfId="26828"/>
    <cellStyle name="메모 2 2 2 6 2 6" xfId="26829"/>
    <cellStyle name="메모 2 2 2 6 3" xfId="26830"/>
    <cellStyle name="메모 2 2 2 6 3 2" xfId="26831"/>
    <cellStyle name="메모 2 2 2 6 3 3" xfId="26832"/>
    <cellStyle name="메모 2 2 2 6 3 4" xfId="26833"/>
    <cellStyle name="메모 2 2 2 6 3 5" xfId="26834"/>
    <cellStyle name="메모 2 2 2 6 4" xfId="26835"/>
    <cellStyle name="메모 2 2 2 6 5" xfId="26836"/>
    <cellStyle name="메모 2 2 2 6 6" xfId="26837"/>
    <cellStyle name="메모 2 2 2 6 7" xfId="26838"/>
    <cellStyle name="메모 2 2 2 7" xfId="26839"/>
    <cellStyle name="메모 2 2 2 7 2" xfId="26840"/>
    <cellStyle name="메모 2 2 2 7 2 2" xfId="26841"/>
    <cellStyle name="메모 2 2 2 7 2 3" xfId="26842"/>
    <cellStyle name="메모 2 2 2 7 2 4" xfId="26843"/>
    <cellStyle name="메모 2 2 2 7 2 5" xfId="26844"/>
    <cellStyle name="메모 2 2 2 7 3" xfId="26845"/>
    <cellStyle name="메모 2 2 2 7 4" xfId="26846"/>
    <cellStyle name="메모 2 2 2 7 5" xfId="26847"/>
    <cellStyle name="메모 2 2 2 7 6" xfId="26848"/>
    <cellStyle name="메모 2 2 2 8" xfId="26849"/>
    <cellStyle name="메모 2 2 2 8 2" xfId="26850"/>
    <cellStyle name="메모 2 2 2 8 3" xfId="26851"/>
    <cellStyle name="메모 2 2 2 8 4" xfId="26852"/>
    <cellStyle name="메모 2 2 2 8 5" xfId="26853"/>
    <cellStyle name="메모 2 2 2 9" xfId="26854"/>
    <cellStyle name="메모 2 2 3" xfId="26855"/>
    <cellStyle name="메모 2 2 3 10" xfId="26856"/>
    <cellStyle name="메모 2 2 3 11" xfId="26857"/>
    <cellStyle name="메모 2 2 3 12" xfId="26858"/>
    <cellStyle name="메모 2 2 3 2" xfId="26859"/>
    <cellStyle name="메모 2 2 3 2 10" xfId="26860"/>
    <cellStyle name="메모 2 2 3 2 11" xfId="26861"/>
    <cellStyle name="메모 2 2 3 2 2" xfId="26862"/>
    <cellStyle name="메모 2 2 3 2 2 10" xfId="26863"/>
    <cellStyle name="메모 2 2 3 2 2 2" xfId="26864"/>
    <cellStyle name="메모 2 2 3 2 2 2 2" xfId="26865"/>
    <cellStyle name="메모 2 2 3 2 2 2 2 2" xfId="26866"/>
    <cellStyle name="메모 2 2 3 2 2 2 2 2 2" xfId="26867"/>
    <cellStyle name="메모 2 2 3 2 2 2 2 2 2 2" xfId="26868"/>
    <cellStyle name="메모 2 2 3 2 2 2 2 2 2 3" xfId="26869"/>
    <cellStyle name="메모 2 2 3 2 2 2 2 2 2 4" xfId="26870"/>
    <cellStyle name="메모 2 2 3 2 2 2 2 2 2 5" xfId="26871"/>
    <cellStyle name="메모 2 2 3 2 2 2 2 2 3" xfId="26872"/>
    <cellStyle name="메모 2 2 3 2 2 2 2 2 4" xfId="26873"/>
    <cellStyle name="메모 2 2 3 2 2 2 2 2 5" xfId="26874"/>
    <cellStyle name="메모 2 2 3 2 2 2 2 2 6" xfId="26875"/>
    <cellStyle name="메모 2 2 3 2 2 2 2 3" xfId="26876"/>
    <cellStyle name="메모 2 2 3 2 2 2 2 3 2" xfId="26877"/>
    <cellStyle name="메모 2 2 3 2 2 2 2 3 2 2" xfId="26878"/>
    <cellStyle name="메모 2 2 3 2 2 2 2 3 2 3" xfId="26879"/>
    <cellStyle name="메모 2 2 3 2 2 2 2 3 2 4" xfId="26880"/>
    <cellStyle name="메모 2 2 3 2 2 2 2 3 2 5" xfId="26881"/>
    <cellStyle name="메모 2 2 3 2 2 2 2 3 3" xfId="26882"/>
    <cellStyle name="메모 2 2 3 2 2 2 2 3 4" xfId="26883"/>
    <cellStyle name="메모 2 2 3 2 2 2 2 3 5" xfId="26884"/>
    <cellStyle name="메모 2 2 3 2 2 2 2 3 6" xfId="26885"/>
    <cellStyle name="메모 2 2 3 2 2 2 2 4" xfId="26886"/>
    <cellStyle name="메모 2 2 3 2 2 2 2 4 2" xfId="26887"/>
    <cellStyle name="메모 2 2 3 2 2 2 2 4 3" xfId="26888"/>
    <cellStyle name="메모 2 2 3 2 2 2 2 4 4" xfId="26889"/>
    <cellStyle name="메모 2 2 3 2 2 2 2 4 5" xfId="26890"/>
    <cellStyle name="메모 2 2 3 2 2 2 2 5" xfId="26891"/>
    <cellStyle name="메모 2 2 3 2 2 2 2 6" xfId="26892"/>
    <cellStyle name="메모 2 2 3 2 2 2 2 7" xfId="26893"/>
    <cellStyle name="메모 2 2 3 2 2 2 2 8" xfId="26894"/>
    <cellStyle name="메모 2 2 3 2 2 2 3" xfId="26895"/>
    <cellStyle name="메모 2 2 3 2 2 2 3 2" xfId="26896"/>
    <cellStyle name="메모 2 2 3 2 2 2 3 2 2" xfId="26897"/>
    <cellStyle name="메모 2 2 3 2 2 2 3 2 3" xfId="26898"/>
    <cellStyle name="메모 2 2 3 2 2 2 3 2 4" xfId="26899"/>
    <cellStyle name="메모 2 2 3 2 2 2 3 2 5" xfId="26900"/>
    <cellStyle name="메모 2 2 3 2 2 2 3 3" xfId="26901"/>
    <cellStyle name="메모 2 2 3 2 2 2 3 4" xfId="26902"/>
    <cellStyle name="메모 2 2 3 2 2 2 3 5" xfId="26903"/>
    <cellStyle name="메모 2 2 3 2 2 2 3 6" xfId="26904"/>
    <cellStyle name="메모 2 2 3 2 2 2 4" xfId="26905"/>
    <cellStyle name="메모 2 2 3 2 2 2 4 2" xfId="26906"/>
    <cellStyle name="메모 2 2 3 2 2 2 4 2 2" xfId="26907"/>
    <cellStyle name="메모 2 2 3 2 2 2 4 2 3" xfId="26908"/>
    <cellStyle name="메모 2 2 3 2 2 2 4 2 4" xfId="26909"/>
    <cellStyle name="메모 2 2 3 2 2 2 4 2 5" xfId="26910"/>
    <cellStyle name="메모 2 2 3 2 2 2 4 3" xfId="26911"/>
    <cellStyle name="메모 2 2 3 2 2 2 4 4" xfId="26912"/>
    <cellStyle name="메모 2 2 3 2 2 2 4 5" xfId="26913"/>
    <cellStyle name="메모 2 2 3 2 2 2 4 6" xfId="26914"/>
    <cellStyle name="메모 2 2 3 2 2 2 5" xfId="26915"/>
    <cellStyle name="메모 2 2 3 2 2 2 5 2" xfId="26916"/>
    <cellStyle name="메모 2 2 3 2 2 2 5 3" xfId="26917"/>
    <cellStyle name="메모 2 2 3 2 2 2 5 4" xfId="26918"/>
    <cellStyle name="메모 2 2 3 2 2 2 5 5" xfId="26919"/>
    <cellStyle name="메모 2 2 3 2 2 2 6" xfId="26920"/>
    <cellStyle name="메모 2 2 3 2 2 2 7" xfId="26921"/>
    <cellStyle name="메모 2 2 3 2 2 2 8" xfId="26922"/>
    <cellStyle name="메모 2 2 3 2 2 2 9" xfId="26923"/>
    <cellStyle name="메모 2 2 3 2 2 3" xfId="26924"/>
    <cellStyle name="메모 2 2 3 2 2 3 2" xfId="26925"/>
    <cellStyle name="메모 2 2 3 2 2 3 2 2" xfId="26926"/>
    <cellStyle name="메모 2 2 3 2 2 3 2 2 2" xfId="26927"/>
    <cellStyle name="메모 2 2 3 2 2 3 2 2 3" xfId="26928"/>
    <cellStyle name="메모 2 2 3 2 2 3 2 2 4" xfId="26929"/>
    <cellStyle name="메모 2 2 3 2 2 3 2 2 5" xfId="26930"/>
    <cellStyle name="메모 2 2 3 2 2 3 2 3" xfId="26931"/>
    <cellStyle name="메모 2 2 3 2 2 3 2 4" xfId="26932"/>
    <cellStyle name="메모 2 2 3 2 2 3 2 5" xfId="26933"/>
    <cellStyle name="메모 2 2 3 2 2 3 2 6" xfId="26934"/>
    <cellStyle name="메모 2 2 3 2 2 3 3" xfId="26935"/>
    <cellStyle name="메모 2 2 3 2 2 3 3 2" xfId="26936"/>
    <cellStyle name="메모 2 2 3 2 2 3 3 2 2" xfId="26937"/>
    <cellStyle name="메모 2 2 3 2 2 3 3 2 3" xfId="26938"/>
    <cellStyle name="메모 2 2 3 2 2 3 3 2 4" xfId="26939"/>
    <cellStyle name="메모 2 2 3 2 2 3 3 2 5" xfId="26940"/>
    <cellStyle name="메모 2 2 3 2 2 3 3 3" xfId="26941"/>
    <cellStyle name="메모 2 2 3 2 2 3 3 4" xfId="26942"/>
    <cellStyle name="메모 2 2 3 2 2 3 3 5" xfId="26943"/>
    <cellStyle name="메모 2 2 3 2 2 3 3 6" xfId="26944"/>
    <cellStyle name="메모 2 2 3 2 2 3 4" xfId="26945"/>
    <cellStyle name="메모 2 2 3 2 2 3 4 2" xfId="26946"/>
    <cellStyle name="메모 2 2 3 2 2 3 4 3" xfId="26947"/>
    <cellStyle name="메모 2 2 3 2 2 3 4 4" xfId="26948"/>
    <cellStyle name="메모 2 2 3 2 2 3 4 5" xfId="26949"/>
    <cellStyle name="메모 2 2 3 2 2 3 5" xfId="26950"/>
    <cellStyle name="메모 2 2 3 2 2 3 6" xfId="26951"/>
    <cellStyle name="메모 2 2 3 2 2 3 7" xfId="26952"/>
    <cellStyle name="메모 2 2 3 2 2 3 8" xfId="26953"/>
    <cellStyle name="메모 2 2 3 2 2 4" xfId="26954"/>
    <cellStyle name="메모 2 2 3 2 2 4 2" xfId="26955"/>
    <cellStyle name="메모 2 2 3 2 2 4 2 2" xfId="26956"/>
    <cellStyle name="메모 2 2 3 2 2 4 2 3" xfId="26957"/>
    <cellStyle name="메모 2 2 3 2 2 4 2 4" xfId="26958"/>
    <cellStyle name="메모 2 2 3 2 2 4 2 5" xfId="26959"/>
    <cellStyle name="메모 2 2 3 2 2 4 3" xfId="26960"/>
    <cellStyle name="메모 2 2 3 2 2 4 4" xfId="26961"/>
    <cellStyle name="메모 2 2 3 2 2 4 5" xfId="26962"/>
    <cellStyle name="메모 2 2 3 2 2 4 6" xfId="26963"/>
    <cellStyle name="메모 2 2 3 2 2 5" xfId="26964"/>
    <cellStyle name="메모 2 2 3 2 2 5 2" xfId="26965"/>
    <cellStyle name="메모 2 2 3 2 2 5 2 2" xfId="26966"/>
    <cellStyle name="메모 2 2 3 2 2 5 2 3" xfId="26967"/>
    <cellStyle name="메모 2 2 3 2 2 5 2 4" xfId="26968"/>
    <cellStyle name="메모 2 2 3 2 2 5 2 5" xfId="26969"/>
    <cellStyle name="메모 2 2 3 2 2 5 3" xfId="26970"/>
    <cellStyle name="메모 2 2 3 2 2 5 4" xfId="26971"/>
    <cellStyle name="메모 2 2 3 2 2 5 5" xfId="26972"/>
    <cellStyle name="메모 2 2 3 2 2 5 6" xfId="26973"/>
    <cellStyle name="메모 2 2 3 2 2 6" xfId="26974"/>
    <cellStyle name="메모 2 2 3 2 2 6 2" xfId="26975"/>
    <cellStyle name="메모 2 2 3 2 2 6 3" xfId="26976"/>
    <cellStyle name="메모 2 2 3 2 2 6 4" xfId="26977"/>
    <cellStyle name="메모 2 2 3 2 2 6 5" xfId="26978"/>
    <cellStyle name="메모 2 2 3 2 2 7" xfId="26979"/>
    <cellStyle name="메모 2 2 3 2 2 8" xfId="26980"/>
    <cellStyle name="메모 2 2 3 2 2 9" xfId="26981"/>
    <cellStyle name="메모 2 2 3 2 3" xfId="26982"/>
    <cellStyle name="메모 2 2 3 2 3 2" xfId="26983"/>
    <cellStyle name="메모 2 2 3 2 3 2 2" xfId="26984"/>
    <cellStyle name="메모 2 2 3 2 3 2 2 2" xfId="26985"/>
    <cellStyle name="메모 2 2 3 2 3 2 2 2 2" xfId="26986"/>
    <cellStyle name="메모 2 2 3 2 3 2 2 2 3" xfId="26987"/>
    <cellStyle name="메모 2 2 3 2 3 2 2 2 4" xfId="26988"/>
    <cellStyle name="메모 2 2 3 2 3 2 2 2 5" xfId="26989"/>
    <cellStyle name="메모 2 2 3 2 3 2 2 3" xfId="26990"/>
    <cellStyle name="메모 2 2 3 2 3 2 2 4" xfId="26991"/>
    <cellStyle name="메모 2 2 3 2 3 2 2 5" xfId="26992"/>
    <cellStyle name="메모 2 2 3 2 3 2 2 6" xfId="26993"/>
    <cellStyle name="메모 2 2 3 2 3 2 3" xfId="26994"/>
    <cellStyle name="메모 2 2 3 2 3 2 3 2" xfId="26995"/>
    <cellStyle name="메모 2 2 3 2 3 2 3 2 2" xfId="26996"/>
    <cellStyle name="메모 2 2 3 2 3 2 3 2 3" xfId="26997"/>
    <cellStyle name="메모 2 2 3 2 3 2 3 2 4" xfId="26998"/>
    <cellStyle name="메모 2 2 3 2 3 2 3 2 5" xfId="26999"/>
    <cellStyle name="메모 2 2 3 2 3 2 3 3" xfId="27000"/>
    <cellStyle name="메모 2 2 3 2 3 2 3 4" xfId="27001"/>
    <cellStyle name="메모 2 2 3 2 3 2 3 5" xfId="27002"/>
    <cellStyle name="메모 2 2 3 2 3 2 3 6" xfId="27003"/>
    <cellStyle name="메모 2 2 3 2 3 2 4" xfId="27004"/>
    <cellStyle name="메모 2 2 3 2 3 2 4 2" xfId="27005"/>
    <cellStyle name="메모 2 2 3 2 3 2 4 3" xfId="27006"/>
    <cellStyle name="메모 2 2 3 2 3 2 4 4" xfId="27007"/>
    <cellStyle name="메모 2 2 3 2 3 2 4 5" xfId="27008"/>
    <cellStyle name="메모 2 2 3 2 3 2 5" xfId="27009"/>
    <cellStyle name="메모 2 2 3 2 3 2 6" xfId="27010"/>
    <cellStyle name="메모 2 2 3 2 3 2 7" xfId="27011"/>
    <cellStyle name="메모 2 2 3 2 3 2 8" xfId="27012"/>
    <cellStyle name="메모 2 2 3 2 3 3" xfId="27013"/>
    <cellStyle name="메모 2 2 3 2 3 3 2" xfId="27014"/>
    <cellStyle name="메모 2 2 3 2 3 3 2 2" xfId="27015"/>
    <cellStyle name="메모 2 2 3 2 3 3 2 3" xfId="27016"/>
    <cellStyle name="메모 2 2 3 2 3 3 2 4" xfId="27017"/>
    <cellStyle name="메모 2 2 3 2 3 3 2 5" xfId="27018"/>
    <cellStyle name="메모 2 2 3 2 3 3 3" xfId="27019"/>
    <cellStyle name="메모 2 2 3 2 3 3 4" xfId="27020"/>
    <cellStyle name="메모 2 2 3 2 3 3 5" xfId="27021"/>
    <cellStyle name="메모 2 2 3 2 3 3 6" xfId="27022"/>
    <cellStyle name="메모 2 2 3 2 3 4" xfId="27023"/>
    <cellStyle name="메모 2 2 3 2 3 4 2" xfId="27024"/>
    <cellStyle name="메모 2 2 3 2 3 4 2 2" xfId="27025"/>
    <cellStyle name="메모 2 2 3 2 3 4 2 3" xfId="27026"/>
    <cellStyle name="메모 2 2 3 2 3 4 2 4" xfId="27027"/>
    <cellStyle name="메모 2 2 3 2 3 4 2 5" xfId="27028"/>
    <cellStyle name="메모 2 2 3 2 3 4 3" xfId="27029"/>
    <cellStyle name="메모 2 2 3 2 3 4 4" xfId="27030"/>
    <cellStyle name="메모 2 2 3 2 3 4 5" xfId="27031"/>
    <cellStyle name="메모 2 2 3 2 3 4 6" xfId="27032"/>
    <cellStyle name="메모 2 2 3 2 3 5" xfId="27033"/>
    <cellStyle name="메모 2 2 3 2 3 5 2" xfId="27034"/>
    <cellStyle name="메모 2 2 3 2 3 5 3" xfId="27035"/>
    <cellStyle name="메모 2 2 3 2 3 5 4" xfId="27036"/>
    <cellStyle name="메모 2 2 3 2 3 5 5" xfId="27037"/>
    <cellStyle name="메모 2 2 3 2 3 6" xfId="27038"/>
    <cellStyle name="메모 2 2 3 2 3 7" xfId="27039"/>
    <cellStyle name="메모 2 2 3 2 3 8" xfId="27040"/>
    <cellStyle name="메모 2 2 3 2 3 9" xfId="27041"/>
    <cellStyle name="메모 2 2 3 2 4" xfId="27042"/>
    <cellStyle name="메모 2 2 3 2 4 2" xfId="27043"/>
    <cellStyle name="메모 2 2 3 2 4 2 2" xfId="27044"/>
    <cellStyle name="메모 2 2 3 2 4 2 2 2" xfId="27045"/>
    <cellStyle name="메모 2 2 3 2 4 2 2 3" xfId="27046"/>
    <cellStyle name="메모 2 2 3 2 4 2 2 4" xfId="27047"/>
    <cellStyle name="메모 2 2 3 2 4 2 2 5" xfId="27048"/>
    <cellStyle name="메모 2 2 3 2 4 2 3" xfId="27049"/>
    <cellStyle name="메모 2 2 3 2 4 2 4" xfId="27050"/>
    <cellStyle name="메모 2 2 3 2 4 2 5" xfId="27051"/>
    <cellStyle name="메모 2 2 3 2 4 2 6" xfId="27052"/>
    <cellStyle name="메모 2 2 3 2 4 3" xfId="27053"/>
    <cellStyle name="메모 2 2 3 2 4 3 2" xfId="27054"/>
    <cellStyle name="메모 2 2 3 2 4 3 2 2" xfId="27055"/>
    <cellStyle name="메모 2 2 3 2 4 3 2 3" xfId="27056"/>
    <cellStyle name="메모 2 2 3 2 4 3 2 4" xfId="27057"/>
    <cellStyle name="메모 2 2 3 2 4 3 2 5" xfId="27058"/>
    <cellStyle name="메모 2 2 3 2 4 3 3" xfId="27059"/>
    <cellStyle name="메모 2 2 3 2 4 3 4" xfId="27060"/>
    <cellStyle name="메모 2 2 3 2 4 3 5" xfId="27061"/>
    <cellStyle name="메모 2 2 3 2 4 3 6" xfId="27062"/>
    <cellStyle name="메모 2 2 3 2 4 4" xfId="27063"/>
    <cellStyle name="메모 2 2 3 2 4 4 2" xfId="27064"/>
    <cellStyle name="메모 2 2 3 2 4 4 3" xfId="27065"/>
    <cellStyle name="메모 2 2 3 2 4 4 4" xfId="27066"/>
    <cellStyle name="메모 2 2 3 2 4 4 5" xfId="27067"/>
    <cellStyle name="메모 2 2 3 2 4 5" xfId="27068"/>
    <cellStyle name="메모 2 2 3 2 4 6" xfId="27069"/>
    <cellStyle name="메모 2 2 3 2 4 7" xfId="27070"/>
    <cellStyle name="메모 2 2 3 2 4 8" xfId="27071"/>
    <cellStyle name="메모 2 2 3 2 5" xfId="27072"/>
    <cellStyle name="메모 2 2 3 2 5 2" xfId="27073"/>
    <cellStyle name="메모 2 2 3 2 5 2 2" xfId="27074"/>
    <cellStyle name="메모 2 2 3 2 5 2 2 2" xfId="27075"/>
    <cellStyle name="메모 2 2 3 2 5 2 2 3" xfId="27076"/>
    <cellStyle name="메모 2 2 3 2 5 2 2 4" xfId="27077"/>
    <cellStyle name="메모 2 2 3 2 5 2 2 5" xfId="27078"/>
    <cellStyle name="메모 2 2 3 2 5 2 3" xfId="27079"/>
    <cellStyle name="메모 2 2 3 2 5 2 4" xfId="27080"/>
    <cellStyle name="메모 2 2 3 2 5 2 5" xfId="27081"/>
    <cellStyle name="메모 2 2 3 2 5 2 6" xfId="27082"/>
    <cellStyle name="메모 2 2 3 2 5 3" xfId="27083"/>
    <cellStyle name="메모 2 2 3 2 5 3 2" xfId="27084"/>
    <cellStyle name="메모 2 2 3 2 5 3 3" xfId="27085"/>
    <cellStyle name="메모 2 2 3 2 5 3 4" xfId="27086"/>
    <cellStyle name="메모 2 2 3 2 5 3 5" xfId="27087"/>
    <cellStyle name="메모 2 2 3 2 5 4" xfId="27088"/>
    <cellStyle name="메모 2 2 3 2 5 5" xfId="27089"/>
    <cellStyle name="메모 2 2 3 2 5 6" xfId="27090"/>
    <cellStyle name="메모 2 2 3 2 5 7" xfId="27091"/>
    <cellStyle name="메모 2 2 3 2 6" xfId="27092"/>
    <cellStyle name="메모 2 2 3 2 6 2" xfId="27093"/>
    <cellStyle name="메모 2 2 3 2 6 2 2" xfId="27094"/>
    <cellStyle name="메모 2 2 3 2 6 2 3" xfId="27095"/>
    <cellStyle name="메모 2 2 3 2 6 2 4" xfId="27096"/>
    <cellStyle name="메모 2 2 3 2 6 2 5" xfId="27097"/>
    <cellStyle name="메모 2 2 3 2 6 3" xfId="27098"/>
    <cellStyle name="메모 2 2 3 2 6 4" xfId="27099"/>
    <cellStyle name="메모 2 2 3 2 6 5" xfId="27100"/>
    <cellStyle name="메모 2 2 3 2 6 6" xfId="27101"/>
    <cellStyle name="메모 2 2 3 2 7" xfId="27102"/>
    <cellStyle name="메모 2 2 3 2 7 2" xfId="27103"/>
    <cellStyle name="메모 2 2 3 2 7 3" xfId="27104"/>
    <cellStyle name="메모 2 2 3 2 7 4" xfId="27105"/>
    <cellStyle name="메모 2 2 3 2 7 5" xfId="27106"/>
    <cellStyle name="메모 2 2 3 2 8" xfId="27107"/>
    <cellStyle name="메모 2 2 3 2 9" xfId="27108"/>
    <cellStyle name="메모 2 2 3 3" xfId="27109"/>
    <cellStyle name="메모 2 2 3 3 10" xfId="27110"/>
    <cellStyle name="메모 2 2 3 3 2" xfId="27111"/>
    <cellStyle name="메모 2 2 3 3 2 2" xfId="27112"/>
    <cellStyle name="메모 2 2 3 3 2 2 2" xfId="27113"/>
    <cellStyle name="메모 2 2 3 3 2 2 2 2" xfId="27114"/>
    <cellStyle name="메모 2 2 3 3 2 2 2 2 2" xfId="27115"/>
    <cellStyle name="메모 2 2 3 3 2 2 2 2 3" xfId="27116"/>
    <cellStyle name="메모 2 2 3 3 2 2 2 2 4" xfId="27117"/>
    <cellStyle name="메모 2 2 3 3 2 2 2 2 5" xfId="27118"/>
    <cellStyle name="메모 2 2 3 3 2 2 2 3" xfId="27119"/>
    <cellStyle name="메모 2 2 3 3 2 2 2 4" xfId="27120"/>
    <cellStyle name="메모 2 2 3 3 2 2 2 5" xfId="27121"/>
    <cellStyle name="메모 2 2 3 3 2 2 2 6" xfId="27122"/>
    <cellStyle name="메모 2 2 3 3 2 2 3" xfId="27123"/>
    <cellStyle name="메모 2 2 3 3 2 2 3 2" xfId="27124"/>
    <cellStyle name="메모 2 2 3 3 2 2 3 2 2" xfId="27125"/>
    <cellStyle name="메모 2 2 3 3 2 2 3 2 3" xfId="27126"/>
    <cellStyle name="메모 2 2 3 3 2 2 3 2 4" xfId="27127"/>
    <cellStyle name="메모 2 2 3 3 2 2 3 2 5" xfId="27128"/>
    <cellStyle name="메모 2 2 3 3 2 2 3 3" xfId="27129"/>
    <cellStyle name="메모 2 2 3 3 2 2 3 4" xfId="27130"/>
    <cellStyle name="메모 2 2 3 3 2 2 3 5" xfId="27131"/>
    <cellStyle name="메모 2 2 3 3 2 2 3 6" xfId="27132"/>
    <cellStyle name="메모 2 2 3 3 2 2 4" xfId="27133"/>
    <cellStyle name="메모 2 2 3 3 2 2 4 2" xfId="27134"/>
    <cellStyle name="메모 2 2 3 3 2 2 4 3" xfId="27135"/>
    <cellStyle name="메모 2 2 3 3 2 2 4 4" xfId="27136"/>
    <cellStyle name="메모 2 2 3 3 2 2 4 5" xfId="27137"/>
    <cellStyle name="메모 2 2 3 3 2 2 5" xfId="27138"/>
    <cellStyle name="메모 2 2 3 3 2 2 6" xfId="27139"/>
    <cellStyle name="메모 2 2 3 3 2 2 7" xfId="27140"/>
    <cellStyle name="메모 2 2 3 3 2 2 8" xfId="27141"/>
    <cellStyle name="메모 2 2 3 3 2 3" xfId="27142"/>
    <cellStyle name="메모 2 2 3 3 2 3 2" xfId="27143"/>
    <cellStyle name="메모 2 2 3 3 2 3 2 2" xfId="27144"/>
    <cellStyle name="메모 2 2 3 3 2 3 2 3" xfId="27145"/>
    <cellStyle name="메모 2 2 3 3 2 3 2 4" xfId="27146"/>
    <cellStyle name="메모 2 2 3 3 2 3 2 5" xfId="27147"/>
    <cellStyle name="메모 2 2 3 3 2 3 3" xfId="27148"/>
    <cellStyle name="메모 2 2 3 3 2 3 4" xfId="27149"/>
    <cellStyle name="메모 2 2 3 3 2 3 5" xfId="27150"/>
    <cellStyle name="메모 2 2 3 3 2 3 6" xfId="27151"/>
    <cellStyle name="메모 2 2 3 3 2 4" xfId="27152"/>
    <cellStyle name="메모 2 2 3 3 2 4 2" xfId="27153"/>
    <cellStyle name="메모 2 2 3 3 2 4 2 2" xfId="27154"/>
    <cellStyle name="메모 2 2 3 3 2 4 2 3" xfId="27155"/>
    <cellStyle name="메모 2 2 3 3 2 4 2 4" xfId="27156"/>
    <cellStyle name="메모 2 2 3 3 2 4 2 5" xfId="27157"/>
    <cellStyle name="메모 2 2 3 3 2 4 3" xfId="27158"/>
    <cellStyle name="메모 2 2 3 3 2 4 4" xfId="27159"/>
    <cellStyle name="메모 2 2 3 3 2 4 5" xfId="27160"/>
    <cellStyle name="메모 2 2 3 3 2 4 6" xfId="27161"/>
    <cellStyle name="메모 2 2 3 3 2 5" xfId="27162"/>
    <cellStyle name="메모 2 2 3 3 2 5 2" xfId="27163"/>
    <cellStyle name="메모 2 2 3 3 2 5 3" xfId="27164"/>
    <cellStyle name="메모 2 2 3 3 2 5 4" xfId="27165"/>
    <cellStyle name="메모 2 2 3 3 2 5 5" xfId="27166"/>
    <cellStyle name="메모 2 2 3 3 2 6" xfId="27167"/>
    <cellStyle name="메모 2 2 3 3 2 7" xfId="27168"/>
    <cellStyle name="메모 2 2 3 3 2 8" xfId="27169"/>
    <cellStyle name="메모 2 2 3 3 2 9" xfId="27170"/>
    <cellStyle name="메모 2 2 3 3 3" xfId="27171"/>
    <cellStyle name="메모 2 2 3 3 3 2" xfId="27172"/>
    <cellStyle name="메모 2 2 3 3 3 2 2" xfId="27173"/>
    <cellStyle name="메모 2 2 3 3 3 2 2 2" xfId="27174"/>
    <cellStyle name="메모 2 2 3 3 3 2 2 3" xfId="27175"/>
    <cellStyle name="메모 2 2 3 3 3 2 2 4" xfId="27176"/>
    <cellStyle name="메모 2 2 3 3 3 2 2 5" xfId="27177"/>
    <cellStyle name="메모 2 2 3 3 3 2 3" xfId="27178"/>
    <cellStyle name="메모 2 2 3 3 3 2 4" xfId="27179"/>
    <cellStyle name="메모 2 2 3 3 3 2 5" xfId="27180"/>
    <cellStyle name="메모 2 2 3 3 3 2 6" xfId="27181"/>
    <cellStyle name="메모 2 2 3 3 3 3" xfId="27182"/>
    <cellStyle name="메모 2 2 3 3 3 3 2" xfId="27183"/>
    <cellStyle name="메모 2 2 3 3 3 3 2 2" xfId="27184"/>
    <cellStyle name="메모 2 2 3 3 3 3 2 3" xfId="27185"/>
    <cellStyle name="메모 2 2 3 3 3 3 2 4" xfId="27186"/>
    <cellStyle name="메모 2 2 3 3 3 3 2 5" xfId="27187"/>
    <cellStyle name="메모 2 2 3 3 3 3 3" xfId="27188"/>
    <cellStyle name="메모 2 2 3 3 3 3 4" xfId="27189"/>
    <cellStyle name="메모 2 2 3 3 3 3 5" xfId="27190"/>
    <cellStyle name="메모 2 2 3 3 3 3 6" xfId="27191"/>
    <cellStyle name="메모 2 2 3 3 3 4" xfId="27192"/>
    <cellStyle name="메모 2 2 3 3 3 4 2" xfId="27193"/>
    <cellStyle name="메모 2 2 3 3 3 4 3" xfId="27194"/>
    <cellStyle name="메모 2 2 3 3 3 4 4" xfId="27195"/>
    <cellStyle name="메모 2 2 3 3 3 4 5" xfId="27196"/>
    <cellStyle name="메모 2 2 3 3 3 5" xfId="27197"/>
    <cellStyle name="메모 2 2 3 3 3 6" xfId="27198"/>
    <cellStyle name="메모 2 2 3 3 3 7" xfId="27199"/>
    <cellStyle name="메모 2 2 3 3 3 8" xfId="27200"/>
    <cellStyle name="메모 2 2 3 3 4" xfId="27201"/>
    <cellStyle name="메모 2 2 3 3 4 2" xfId="27202"/>
    <cellStyle name="메모 2 2 3 3 4 2 2" xfId="27203"/>
    <cellStyle name="메모 2 2 3 3 4 2 3" xfId="27204"/>
    <cellStyle name="메모 2 2 3 3 4 2 4" xfId="27205"/>
    <cellStyle name="메모 2 2 3 3 4 2 5" xfId="27206"/>
    <cellStyle name="메모 2 2 3 3 4 3" xfId="27207"/>
    <cellStyle name="메모 2 2 3 3 4 4" xfId="27208"/>
    <cellStyle name="메모 2 2 3 3 4 5" xfId="27209"/>
    <cellStyle name="메모 2 2 3 3 4 6" xfId="27210"/>
    <cellStyle name="메모 2 2 3 3 5" xfId="27211"/>
    <cellStyle name="메모 2 2 3 3 5 2" xfId="27212"/>
    <cellStyle name="메모 2 2 3 3 5 2 2" xfId="27213"/>
    <cellStyle name="메모 2 2 3 3 5 2 3" xfId="27214"/>
    <cellStyle name="메모 2 2 3 3 5 2 4" xfId="27215"/>
    <cellStyle name="메모 2 2 3 3 5 2 5" xfId="27216"/>
    <cellStyle name="메모 2 2 3 3 5 3" xfId="27217"/>
    <cellStyle name="메모 2 2 3 3 5 4" xfId="27218"/>
    <cellStyle name="메모 2 2 3 3 5 5" xfId="27219"/>
    <cellStyle name="메모 2 2 3 3 5 6" xfId="27220"/>
    <cellStyle name="메모 2 2 3 3 6" xfId="27221"/>
    <cellStyle name="메모 2 2 3 3 6 2" xfId="27222"/>
    <cellStyle name="메모 2 2 3 3 6 3" xfId="27223"/>
    <cellStyle name="메모 2 2 3 3 6 4" xfId="27224"/>
    <cellStyle name="메모 2 2 3 3 6 5" xfId="27225"/>
    <cellStyle name="메모 2 2 3 3 7" xfId="27226"/>
    <cellStyle name="메모 2 2 3 3 8" xfId="27227"/>
    <cellStyle name="메모 2 2 3 3 9" xfId="27228"/>
    <cellStyle name="메모 2 2 3 4" xfId="27229"/>
    <cellStyle name="메모 2 2 3 4 2" xfId="27230"/>
    <cellStyle name="메모 2 2 3 4 2 2" xfId="27231"/>
    <cellStyle name="메모 2 2 3 4 2 2 2" xfId="27232"/>
    <cellStyle name="메모 2 2 3 4 2 2 2 2" xfId="27233"/>
    <cellStyle name="메모 2 2 3 4 2 2 2 3" xfId="27234"/>
    <cellStyle name="메모 2 2 3 4 2 2 2 4" xfId="27235"/>
    <cellStyle name="메모 2 2 3 4 2 2 2 5" xfId="27236"/>
    <cellStyle name="메모 2 2 3 4 2 2 3" xfId="27237"/>
    <cellStyle name="메모 2 2 3 4 2 2 4" xfId="27238"/>
    <cellStyle name="메모 2 2 3 4 2 2 5" xfId="27239"/>
    <cellStyle name="메모 2 2 3 4 2 2 6" xfId="27240"/>
    <cellStyle name="메모 2 2 3 4 2 3" xfId="27241"/>
    <cellStyle name="메모 2 2 3 4 2 3 2" xfId="27242"/>
    <cellStyle name="메모 2 2 3 4 2 3 2 2" xfId="27243"/>
    <cellStyle name="메모 2 2 3 4 2 3 2 3" xfId="27244"/>
    <cellStyle name="메모 2 2 3 4 2 3 2 4" xfId="27245"/>
    <cellStyle name="메모 2 2 3 4 2 3 2 5" xfId="27246"/>
    <cellStyle name="메모 2 2 3 4 2 3 3" xfId="27247"/>
    <cellStyle name="메모 2 2 3 4 2 3 4" xfId="27248"/>
    <cellStyle name="메모 2 2 3 4 2 3 5" xfId="27249"/>
    <cellStyle name="메모 2 2 3 4 2 3 6" xfId="27250"/>
    <cellStyle name="메모 2 2 3 4 2 4" xfId="27251"/>
    <cellStyle name="메모 2 2 3 4 2 4 2" xfId="27252"/>
    <cellStyle name="메모 2 2 3 4 2 4 3" xfId="27253"/>
    <cellStyle name="메모 2 2 3 4 2 4 4" xfId="27254"/>
    <cellStyle name="메모 2 2 3 4 2 4 5" xfId="27255"/>
    <cellStyle name="메모 2 2 3 4 2 5" xfId="27256"/>
    <cellStyle name="메모 2 2 3 4 2 6" xfId="27257"/>
    <cellStyle name="메모 2 2 3 4 2 7" xfId="27258"/>
    <cellStyle name="메모 2 2 3 4 2 8" xfId="27259"/>
    <cellStyle name="메모 2 2 3 4 3" xfId="27260"/>
    <cellStyle name="메모 2 2 3 4 3 2" xfId="27261"/>
    <cellStyle name="메모 2 2 3 4 3 2 2" xfId="27262"/>
    <cellStyle name="메모 2 2 3 4 3 2 3" xfId="27263"/>
    <cellStyle name="메모 2 2 3 4 3 2 4" xfId="27264"/>
    <cellStyle name="메모 2 2 3 4 3 2 5" xfId="27265"/>
    <cellStyle name="메모 2 2 3 4 3 3" xfId="27266"/>
    <cellStyle name="메모 2 2 3 4 3 4" xfId="27267"/>
    <cellStyle name="메모 2 2 3 4 3 5" xfId="27268"/>
    <cellStyle name="메모 2 2 3 4 3 6" xfId="27269"/>
    <cellStyle name="메모 2 2 3 4 4" xfId="27270"/>
    <cellStyle name="메모 2 2 3 4 4 2" xfId="27271"/>
    <cellStyle name="메모 2 2 3 4 4 2 2" xfId="27272"/>
    <cellStyle name="메모 2 2 3 4 4 2 3" xfId="27273"/>
    <cellStyle name="메모 2 2 3 4 4 2 4" xfId="27274"/>
    <cellStyle name="메모 2 2 3 4 4 2 5" xfId="27275"/>
    <cellStyle name="메모 2 2 3 4 4 3" xfId="27276"/>
    <cellStyle name="메모 2 2 3 4 4 4" xfId="27277"/>
    <cellStyle name="메모 2 2 3 4 4 5" xfId="27278"/>
    <cellStyle name="메모 2 2 3 4 4 6" xfId="27279"/>
    <cellStyle name="메모 2 2 3 4 5" xfId="27280"/>
    <cellStyle name="메모 2 2 3 4 5 2" xfId="27281"/>
    <cellStyle name="메모 2 2 3 4 5 3" xfId="27282"/>
    <cellStyle name="메모 2 2 3 4 5 4" xfId="27283"/>
    <cellStyle name="메모 2 2 3 4 5 5" xfId="27284"/>
    <cellStyle name="메모 2 2 3 4 6" xfId="27285"/>
    <cellStyle name="메모 2 2 3 4 7" xfId="27286"/>
    <cellStyle name="메모 2 2 3 4 8" xfId="27287"/>
    <cellStyle name="메모 2 2 3 4 9" xfId="27288"/>
    <cellStyle name="메모 2 2 3 5" xfId="27289"/>
    <cellStyle name="메모 2 2 3 5 2" xfId="27290"/>
    <cellStyle name="메모 2 2 3 5 2 2" xfId="27291"/>
    <cellStyle name="메모 2 2 3 5 2 2 2" xfId="27292"/>
    <cellStyle name="메모 2 2 3 5 2 2 3" xfId="27293"/>
    <cellStyle name="메모 2 2 3 5 2 2 4" xfId="27294"/>
    <cellStyle name="메모 2 2 3 5 2 2 5" xfId="27295"/>
    <cellStyle name="메모 2 2 3 5 2 3" xfId="27296"/>
    <cellStyle name="메모 2 2 3 5 2 4" xfId="27297"/>
    <cellStyle name="메모 2 2 3 5 2 5" xfId="27298"/>
    <cellStyle name="메모 2 2 3 5 2 6" xfId="27299"/>
    <cellStyle name="메모 2 2 3 5 3" xfId="27300"/>
    <cellStyle name="메모 2 2 3 5 3 2" xfId="27301"/>
    <cellStyle name="메모 2 2 3 5 3 2 2" xfId="27302"/>
    <cellStyle name="메모 2 2 3 5 3 2 3" xfId="27303"/>
    <cellStyle name="메모 2 2 3 5 3 2 4" xfId="27304"/>
    <cellStyle name="메모 2 2 3 5 3 2 5" xfId="27305"/>
    <cellStyle name="메모 2 2 3 5 3 3" xfId="27306"/>
    <cellStyle name="메모 2 2 3 5 3 4" xfId="27307"/>
    <cellStyle name="메모 2 2 3 5 3 5" xfId="27308"/>
    <cellStyle name="메모 2 2 3 5 3 6" xfId="27309"/>
    <cellStyle name="메모 2 2 3 5 4" xfId="27310"/>
    <cellStyle name="메모 2 2 3 5 4 2" xfId="27311"/>
    <cellStyle name="메모 2 2 3 5 4 3" xfId="27312"/>
    <cellStyle name="메모 2 2 3 5 4 4" xfId="27313"/>
    <cellStyle name="메모 2 2 3 5 4 5" xfId="27314"/>
    <cellStyle name="메모 2 2 3 5 5" xfId="27315"/>
    <cellStyle name="메모 2 2 3 5 6" xfId="27316"/>
    <cellStyle name="메모 2 2 3 5 7" xfId="27317"/>
    <cellStyle name="메모 2 2 3 5 8" xfId="27318"/>
    <cellStyle name="메모 2 2 3 6" xfId="27319"/>
    <cellStyle name="메모 2 2 3 6 2" xfId="27320"/>
    <cellStyle name="메모 2 2 3 6 2 2" xfId="27321"/>
    <cellStyle name="메모 2 2 3 6 2 2 2" xfId="27322"/>
    <cellStyle name="메모 2 2 3 6 2 2 3" xfId="27323"/>
    <cellStyle name="메모 2 2 3 6 2 2 4" xfId="27324"/>
    <cellStyle name="메모 2 2 3 6 2 2 5" xfId="27325"/>
    <cellStyle name="메모 2 2 3 6 2 3" xfId="27326"/>
    <cellStyle name="메모 2 2 3 6 2 4" xfId="27327"/>
    <cellStyle name="메모 2 2 3 6 2 5" xfId="27328"/>
    <cellStyle name="메모 2 2 3 6 2 6" xfId="27329"/>
    <cellStyle name="메모 2 2 3 6 3" xfId="27330"/>
    <cellStyle name="메모 2 2 3 6 3 2" xfId="27331"/>
    <cellStyle name="메모 2 2 3 6 3 3" xfId="27332"/>
    <cellStyle name="메모 2 2 3 6 3 4" xfId="27333"/>
    <cellStyle name="메모 2 2 3 6 3 5" xfId="27334"/>
    <cellStyle name="메모 2 2 3 6 4" xfId="27335"/>
    <cellStyle name="메모 2 2 3 6 5" xfId="27336"/>
    <cellStyle name="메모 2 2 3 6 6" xfId="27337"/>
    <cellStyle name="메모 2 2 3 6 7" xfId="27338"/>
    <cellStyle name="메모 2 2 3 7" xfId="27339"/>
    <cellStyle name="메모 2 2 3 7 2" xfId="27340"/>
    <cellStyle name="메모 2 2 3 7 2 2" xfId="27341"/>
    <cellStyle name="메모 2 2 3 7 2 3" xfId="27342"/>
    <cellStyle name="메모 2 2 3 7 2 4" xfId="27343"/>
    <cellStyle name="메모 2 2 3 7 2 5" xfId="27344"/>
    <cellStyle name="메모 2 2 3 7 3" xfId="27345"/>
    <cellStyle name="메모 2 2 3 7 4" xfId="27346"/>
    <cellStyle name="메모 2 2 3 7 5" xfId="27347"/>
    <cellStyle name="메모 2 2 3 7 6" xfId="27348"/>
    <cellStyle name="메모 2 2 3 8" xfId="27349"/>
    <cellStyle name="메모 2 2 3 8 2" xfId="27350"/>
    <cellStyle name="메모 2 2 3 8 3" xfId="27351"/>
    <cellStyle name="메모 2 2 3 8 4" xfId="27352"/>
    <cellStyle name="메모 2 2 3 8 5" xfId="27353"/>
    <cellStyle name="메모 2 2 3 9" xfId="27354"/>
    <cellStyle name="메모 2 2 4" xfId="27355"/>
    <cellStyle name="메모 2 2 4 10" xfId="27356"/>
    <cellStyle name="메모 2 2 4 2" xfId="27357"/>
    <cellStyle name="메모 2 2 4 2 2" xfId="27358"/>
    <cellStyle name="메모 2 2 4 2 2 2" xfId="27359"/>
    <cellStyle name="메모 2 2 4 2 2 2 2" xfId="27360"/>
    <cellStyle name="메모 2 2 4 2 2 2 2 2" xfId="27361"/>
    <cellStyle name="메모 2 2 4 2 2 2 2 3" xfId="27362"/>
    <cellStyle name="메모 2 2 4 2 2 2 2 4" xfId="27363"/>
    <cellStyle name="메모 2 2 4 2 2 2 2 5" xfId="27364"/>
    <cellStyle name="메모 2 2 4 2 2 2 3" xfId="27365"/>
    <cellStyle name="메모 2 2 4 2 2 2 4" xfId="27366"/>
    <cellStyle name="메모 2 2 4 2 2 2 5" xfId="27367"/>
    <cellStyle name="메모 2 2 4 2 2 2 6" xfId="27368"/>
    <cellStyle name="메모 2 2 4 2 2 3" xfId="27369"/>
    <cellStyle name="메모 2 2 4 2 2 3 2" xfId="27370"/>
    <cellStyle name="메모 2 2 4 2 2 3 2 2" xfId="27371"/>
    <cellStyle name="메모 2 2 4 2 2 3 2 3" xfId="27372"/>
    <cellStyle name="메모 2 2 4 2 2 3 2 4" xfId="27373"/>
    <cellStyle name="메모 2 2 4 2 2 3 2 5" xfId="27374"/>
    <cellStyle name="메모 2 2 4 2 2 3 3" xfId="27375"/>
    <cellStyle name="메모 2 2 4 2 2 3 4" xfId="27376"/>
    <cellStyle name="메모 2 2 4 2 2 3 5" xfId="27377"/>
    <cellStyle name="메모 2 2 4 2 2 3 6" xfId="27378"/>
    <cellStyle name="메모 2 2 4 2 2 4" xfId="27379"/>
    <cellStyle name="메모 2 2 4 2 2 4 2" xfId="27380"/>
    <cellStyle name="메모 2 2 4 2 2 4 3" xfId="27381"/>
    <cellStyle name="메모 2 2 4 2 2 4 4" xfId="27382"/>
    <cellStyle name="메모 2 2 4 2 2 4 5" xfId="27383"/>
    <cellStyle name="메모 2 2 4 2 2 5" xfId="27384"/>
    <cellStyle name="메모 2 2 4 2 2 6" xfId="27385"/>
    <cellStyle name="메모 2 2 4 2 2 7" xfId="27386"/>
    <cellStyle name="메모 2 2 4 2 2 8" xfId="27387"/>
    <cellStyle name="메모 2 2 4 2 3" xfId="27388"/>
    <cellStyle name="메모 2 2 4 2 3 2" xfId="27389"/>
    <cellStyle name="메모 2 2 4 2 3 2 2" xfId="27390"/>
    <cellStyle name="메모 2 2 4 2 3 2 3" xfId="27391"/>
    <cellStyle name="메모 2 2 4 2 3 2 4" xfId="27392"/>
    <cellStyle name="메모 2 2 4 2 3 2 5" xfId="27393"/>
    <cellStyle name="메모 2 2 4 2 3 3" xfId="27394"/>
    <cellStyle name="메모 2 2 4 2 3 4" xfId="27395"/>
    <cellStyle name="메모 2 2 4 2 3 5" xfId="27396"/>
    <cellStyle name="메모 2 2 4 2 3 6" xfId="27397"/>
    <cellStyle name="메모 2 2 4 2 4" xfId="27398"/>
    <cellStyle name="메모 2 2 4 2 4 2" xfId="27399"/>
    <cellStyle name="메모 2 2 4 2 4 2 2" xfId="27400"/>
    <cellStyle name="메모 2 2 4 2 4 2 3" xfId="27401"/>
    <cellStyle name="메모 2 2 4 2 4 2 4" xfId="27402"/>
    <cellStyle name="메모 2 2 4 2 4 2 5" xfId="27403"/>
    <cellStyle name="메모 2 2 4 2 4 3" xfId="27404"/>
    <cellStyle name="메모 2 2 4 2 4 4" xfId="27405"/>
    <cellStyle name="메모 2 2 4 2 4 5" xfId="27406"/>
    <cellStyle name="메모 2 2 4 2 4 6" xfId="27407"/>
    <cellStyle name="메모 2 2 4 2 5" xfId="27408"/>
    <cellStyle name="메모 2 2 4 2 5 2" xfId="27409"/>
    <cellStyle name="메모 2 2 4 2 5 3" xfId="27410"/>
    <cellStyle name="메모 2 2 4 2 5 4" xfId="27411"/>
    <cellStyle name="메모 2 2 4 2 5 5" xfId="27412"/>
    <cellStyle name="메모 2 2 4 2 6" xfId="27413"/>
    <cellStyle name="메모 2 2 4 2 7" xfId="27414"/>
    <cellStyle name="메모 2 2 4 2 8" xfId="27415"/>
    <cellStyle name="메모 2 2 4 2 9" xfId="27416"/>
    <cellStyle name="메모 2 2 4 3" xfId="27417"/>
    <cellStyle name="메모 2 2 4 3 2" xfId="27418"/>
    <cellStyle name="메모 2 2 4 3 2 2" xfId="27419"/>
    <cellStyle name="메모 2 2 4 3 2 2 2" xfId="27420"/>
    <cellStyle name="메모 2 2 4 3 2 2 3" xfId="27421"/>
    <cellStyle name="메모 2 2 4 3 2 2 4" xfId="27422"/>
    <cellStyle name="메모 2 2 4 3 2 2 5" xfId="27423"/>
    <cellStyle name="메모 2 2 4 3 2 3" xfId="27424"/>
    <cellStyle name="메모 2 2 4 3 2 4" xfId="27425"/>
    <cellStyle name="메모 2 2 4 3 2 5" xfId="27426"/>
    <cellStyle name="메모 2 2 4 3 2 6" xfId="27427"/>
    <cellStyle name="메모 2 2 4 3 3" xfId="27428"/>
    <cellStyle name="메모 2 2 4 3 3 2" xfId="27429"/>
    <cellStyle name="메모 2 2 4 3 3 2 2" xfId="27430"/>
    <cellStyle name="메모 2 2 4 3 3 2 3" xfId="27431"/>
    <cellStyle name="메모 2 2 4 3 3 2 4" xfId="27432"/>
    <cellStyle name="메모 2 2 4 3 3 2 5" xfId="27433"/>
    <cellStyle name="메모 2 2 4 3 3 3" xfId="27434"/>
    <cellStyle name="메모 2 2 4 3 3 4" xfId="27435"/>
    <cellStyle name="메모 2 2 4 3 3 5" xfId="27436"/>
    <cellStyle name="메모 2 2 4 3 3 6" xfId="27437"/>
    <cellStyle name="메모 2 2 4 3 4" xfId="27438"/>
    <cellStyle name="메모 2 2 4 3 4 2" xfId="27439"/>
    <cellStyle name="메모 2 2 4 3 4 3" xfId="27440"/>
    <cellStyle name="메모 2 2 4 3 4 4" xfId="27441"/>
    <cellStyle name="메모 2 2 4 3 4 5" xfId="27442"/>
    <cellStyle name="메모 2 2 4 3 5" xfId="27443"/>
    <cellStyle name="메모 2 2 4 3 6" xfId="27444"/>
    <cellStyle name="메모 2 2 4 3 7" xfId="27445"/>
    <cellStyle name="메모 2 2 4 3 8" xfId="27446"/>
    <cellStyle name="메모 2 2 4 4" xfId="27447"/>
    <cellStyle name="메모 2 2 4 4 2" xfId="27448"/>
    <cellStyle name="메모 2 2 4 4 2 2" xfId="27449"/>
    <cellStyle name="메모 2 2 4 4 2 2 2" xfId="27450"/>
    <cellStyle name="메모 2 2 4 4 2 2 3" xfId="27451"/>
    <cellStyle name="메모 2 2 4 4 2 2 4" xfId="27452"/>
    <cellStyle name="메모 2 2 4 4 2 2 5" xfId="27453"/>
    <cellStyle name="메모 2 2 4 4 2 3" xfId="27454"/>
    <cellStyle name="메모 2 2 4 4 2 4" xfId="27455"/>
    <cellStyle name="메모 2 2 4 4 2 5" xfId="27456"/>
    <cellStyle name="메모 2 2 4 4 2 6" xfId="27457"/>
    <cellStyle name="메모 2 2 4 4 3" xfId="27458"/>
    <cellStyle name="메모 2 2 4 4 3 2" xfId="27459"/>
    <cellStyle name="메모 2 2 4 4 3 3" xfId="27460"/>
    <cellStyle name="메모 2 2 4 4 3 4" xfId="27461"/>
    <cellStyle name="메모 2 2 4 4 3 5" xfId="27462"/>
    <cellStyle name="메모 2 2 4 4 4" xfId="27463"/>
    <cellStyle name="메모 2 2 4 4 5" xfId="27464"/>
    <cellStyle name="메모 2 2 4 4 6" xfId="27465"/>
    <cellStyle name="메모 2 2 4 4 7" xfId="27466"/>
    <cellStyle name="메모 2 2 4 5" xfId="27467"/>
    <cellStyle name="메모 2 2 4 5 2" xfId="27468"/>
    <cellStyle name="메모 2 2 4 5 2 2" xfId="27469"/>
    <cellStyle name="메모 2 2 4 5 2 3" xfId="27470"/>
    <cellStyle name="메모 2 2 4 5 2 4" xfId="27471"/>
    <cellStyle name="메모 2 2 4 5 2 5" xfId="27472"/>
    <cellStyle name="메모 2 2 4 5 3" xfId="27473"/>
    <cellStyle name="메모 2 2 4 5 4" xfId="27474"/>
    <cellStyle name="메모 2 2 4 5 5" xfId="27475"/>
    <cellStyle name="메모 2 2 4 5 6" xfId="27476"/>
    <cellStyle name="메모 2 2 4 6" xfId="27477"/>
    <cellStyle name="메모 2 2 4 6 2" xfId="27478"/>
    <cellStyle name="메모 2 2 4 6 3" xfId="27479"/>
    <cellStyle name="메모 2 2 4 6 4" xfId="27480"/>
    <cellStyle name="메모 2 2 4 6 5" xfId="27481"/>
    <cellStyle name="메모 2 2 4 7" xfId="27482"/>
    <cellStyle name="메모 2 2 4 8" xfId="27483"/>
    <cellStyle name="메모 2 2 4 9" xfId="27484"/>
    <cellStyle name="메모 2 2 5" xfId="27485"/>
    <cellStyle name="메모 2 2 5 2" xfId="27486"/>
    <cellStyle name="메모 2 2 5 2 2" xfId="27487"/>
    <cellStyle name="메모 2 2 5 2 2 2" xfId="27488"/>
    <cellStyle name="메모 2 2 5 2 2 2 2" xfId="27489"/>
    <cellStyle name="메모 2 2 5 2 2 2 3" xfId="27490"/>
    <cellStyle name="메모 2 2 5 2 2 2 4" xfId="27491"/>
    <cellStyle name="메모 2 2 5 2 2 2 5" xfId="27492"/>
    <cellStyle name="메모 2 2 5 2 2 3" xfId="27493"/>
    <cellStyle name="메모 2 2 5 2 2 4" xfId="27494"/>
    <cellStyle name="메모 2 2 5 2 2 5" xfId="27495"/>
    <cellStyle name="메모 2 2 5 2 2 6" xfId="27496"/>
    <cellStyle name="메모 2 2 5 2 3" xfId="27497"/>
    <cellStyle name="메모 2 2 5 2 3 2" xfId="27498"/>
    <cellStyle name="메모 2 2 5 2 3 2 2" xfId="27499"/>
    <cellStyle name="메모 2 2 5 2 3 2 3" xfId="27500"/>
    <cellStyle name="메모 2 2 5 2 3 2 4" xfId="27501"/>
    <cellStyle name="메모 2 2 5 2 3 2 5" xfId="27502"/>
    <cellStyle name="메모 2 2 5 2 3 3" xfId="27503"/>
    <cellStyle name="메모 2 2 5 2 3 4" xfId="27504"/>
    <cellStyle name="메모 2 2 5 2 3 5" xfId="27505"/>
    <cellStyle name="메모 2 2 5 2 3 6" xfId="27506"/>
    <cellStyle name="메모 2 2 5 2 4" xfId="27507"/>
    <cellStyle name="메모 2 2 5 2 4 2" xfId="27508"/>
    <cellStyle name="메모 2 2 5 2 4 3" xfId="27509"/>
    <cellStyle name="메모 2 2 5 2 4 4" xfId="27510"/>
    <cellStyle name="메모 2 2 5 2 4 5" xfId="27511"/>
    <cellStyle name="메모 2 2 5 2 5" xfId="27512"/>
    <cellStyle name="메모 2 2 5 2 6" xfId="27513"/>
    <cellStyle name="메모 2 2 5 2 7" xfId="27514"/>
    <cellStyle name="메모 2 2 5 2 8" xfId="27515"/>
    <cellStyle name="메모 2 2 5 3" xfId="27516"/>
    <cellStyle name="메모 2 2 5 3 2" xfId="27517"/>
    <cellStyle name="메모 2 2 5 3 2 2" xfId="27518"/>
    <cellStyle name="메모 2 2 5 3 2 3" xfId="27519"/>
    <cellStyle name="메모 2 2 5 3 2 4" xfId="27520"/>
    <cellStyle name="메모 2 2 5 3 2 5" xfId="27521"/>
    <cellStyle name="메모 2 2 5 3 3" xfId="27522"/>
    <cellStyle name="메모 2 2 5 3 4" xfId="27523"/>
    <cellStyle name="메모 2 2 5 3 5" xfId="27524"/>
    <cellStyle name="메모 2 2 5 3 6" xfId="27525"/>
    <cellStyle name="메모 2 2 5 4" xfId="27526"/>
    <cellStyle name="메모 2 2 5 4 2" xfId="27527"/>
    <cellStyle name="메모 2 2 5 4 2 2" xfId="27528"/>
    <cellStyle name="메모 2 2 5 4 2 3" xfId="27529"/>
    <cellStyle name="메모 2 2 5 4 2 4" xfId="27530"/>
    <cellStyle name="메모 2 2 5 4 2 5" xfId="27531"/>
    <cellStyle name="메모 2 2 5 4 3" xfId="27532"/>
    <cellStyle name="메모 2 2 5 4 4" xfId="27533"/>
    <cellStyle name="메모 2 2 5 4 5" xfId="27534"/>
    <cellStyle name="메모 2 2 5 4 6" xfId="27535"/>
    <cellStyle name="메모 2 2 5 5" xfId="27536"/>
    <cellStyle name="메모 2 2 5 5 2" xfId="27537"/>
    <cellStyle name="메모 2 2 5 5 3" xfId="27538"/>
    <cellStyle name="메모 2 2 5 5 4" xfId="27539"/>
    <cellStyle name="메모 2 2 5 5 5" xfId="27540"/>
    <cellStyle name="메모 2 2 5 6" xfId="27541"/>
    <cellStyle name="메모 2 2 5 7" xfId="27542"/>
    <cellStyle name="메모 2 2 5 8" xfId="27543"/>
    <cellStyle name="메모 2 2 5 9" xfId="27544"/>
    <cellStyle name="메모 2 2 6" xfId="27545"/>
    <cellStyle name="메모 2 2 6 2" xfId="27546"/>
    <cellStyle name="메모 2 2 6 2 2" xfId="27547"/>
    <cellStyle name="메모 2 2 6 2 2 2" xfId="27548"/>
    <cellStyle name="메모 2 2 6 2 2 2 2" xfId="27549"/>
    <cellStyle name="메모 2 2 6 2 2 2 3" xfId="27550"/>
    <cellStyle name="메모 2 2 6 2 2 2 4" xfId="27551"/>
    <cellStyle name="메모 2 2 6 2 2 2 5" xfId="27552"/>
    <cellStyle name="메모 2 2 6 2 2 3" xfId="27553"/>
    <cellStyle name="메모 2 2 6 2 2 4" xfId="27554"/>
    <cellStyle name="메모 2 2 6 2 2 5" xfId="27555"/>
    <cellStyle name="메모 2 2 6 2 2 6" xfId="27556"/>
    <cellStyle name="메모 2 2 6 2 3" xfId="27557"/>
    <cellStyle name="메모 2 2 6 2 3 2" xfId="27558"/>
    <cellStyle name="메모 2 2 6 2 3 2 2" xfId="27559"/>
    <cellStyle name="메모 2 2 6 2 3 2 3" xfId="27560"/>
    <cellStyle name="메모 2 2 6 2 3 2 4" xfId="27561"/>
    <cellStyle name="메모 2 2 6 2 3 2 5" xfId="27562"/>
    <cellStyle name="메모 2 2 6 2 3 3" xfId="27563"/>
    <cellStyle name="메모 2 2 6 2 3 4" xfId="27564"/>
    <cellStyle name="메모 2 2 6 2 3 5" xfId="27565"/>
    <cellStyle name="메모 2 2 6 2 3 6" xfId="27566"/>
    <cellStyle name="메모 2 2 6 2 4" xfId="27567"/>
    <cellStyle name="메모 2 2 6 2 4 2" xfId="27568"/>
    <cellStyle name="메모 2 2 6 2 4 3" xfId="27569"/>
    <cellStyle name="메모 2 2 6 2 4 4" xfId="27570"/>
    <cellStyle name="메모 2 2 6 2 4 5" xfId="27571"/>
    <cellStyle name="메모 2 2 6 2 5" xfId="27572"/>
    <cellStyle name="메모 2 2 6 2 6" xfId="27573"/>
    <cellStyle name="메모 2 2 6 2 7" xfId="27574"/>
    <cellStyle name="메모 2 2 6 2 8" xfId="27575"/>
    <cellStyle name="메모 2 2 6 3" xfId="27576"/>
    <cellStyle name="메모 2 2 6 3 2" xfId="27577"/>
    <cellStyle name="메모 2 2 6 3 2 2" xfId="27578"/>
    <cellStyle name="메모 2 2 6 3 2 3" xfId="27579"/>
    <cellStyle name="메모 2 2 6 3 2 4" xfId="27580"/>
    <cellStyle name="메모 2 2 6 3 2 5" xfId="27581"/>
    <cellStyle name="메모 2 2 6 3 3" xfId="27582"/>
    <cellStyle name="메모 2 2 6 3 4" xfId="27583"/>
    <cellStyle name="메모 2 2 6 3 5" xfId="27584"/>
    <cellStyle name="메모 2 2 6 3 6" xfId="27585"/>
    <cellStyle name="메모 2 2 6 4" xfId="27586"/>
    <cellStyle name="메모 2 2 6 4 2" xfId="27587"/>
    <cellStyle name="메모 2 2 6 4 2 2" xfId="27588"/>
    <cellStyle name="메모 2 2 6 4 2 3" xfId="27589"/>
    <cellStyle name="메모 2 2 6 4 2 4" xfId="27590"/>
    <cellStyle name="메모 2 2 6 4 2 5" xfId="27591"/>
    <cellStyle name="메모 2 2 6 4 3" xfId="27592"/>
    <cellStyle name="메모 2 2 6 4 4" xfId="27593"/>
    <cellStyle name="메모 2 2 6 4 5" xfId="27594"/>
    <cellStyle name="메모 2 2 6 4 6" xfId="27595"/>
    <cellStyle name="메모 2 2 6 5" xfId="27596"/>
    <cellStyle name="메모 2 2 6 5 2" xfId="27597"/>
    <cellStyle name="메모 2 2 6 5 3" xfId="27598"/>
    <cellStyle name="메모 2 2 6 5 4" xfId="27599"/>
    <cellStyle name="메모 2 2 6 5 5" xfId="27600"/>
    <cellStyle name="메모 2 2 6 6" xfId="27601"/>
    <cellStyle name="메모 2 2 6 7" xfId="27602"/>
    <cellStyle name="메모 2 2 6 8" xfId="27603"/>
    <cellStyle name="메모 2 2 6 9" xfId="27604"/>
    <cellStyle name="메모 2 2 7" xfId="27605"/>
    <cellStyle name="메모 2 2 7 2" xfId="27606"/>
    <cellStyle name="메모 2 2 7 2 2" xfId="27607"/>
    <cellStyle name="메모 2 2 7 2 2 2" xfId="27608"/>
    <cellStyle name="메모 2 2 7 2 2 3" xfId="27609"/>
    <cellStyle name="메모 2 2 7 2 2 4" xfId="27610"/>
    <cellStyle name="메모 2 2 7 2 2 5" xfId="27611"/>
    <cellStyle name="메모 2 2 7 2 3" xfId="27612"/>
    <cellStyle name="메모 2 2 7 2 4" xfId="27613"/>
    <cellStyle name="메모 2 2 7 2 5" xfId="27614"/>
    <cellStyle name="메모 2 2 7 2 6" xfId="27615"/>
    <cellStyle name="메모 2 2 7 3" xfId="27616"/>
    <cellStyle name="메모 2 2 7 3 2" xfId="27617"/>
    <cellStyle name="메모 2 2 7 3 2 2" xfId="27618"/>
    <cellStyle name="메모 2 2 7 3 2 3" xfId="27619"/>
    <cellStyle name="메모 2 2 7 3 2 4" xfId="27620"/>
    <cellStyle name="메모 2 2 7 3 2 5" xfId="27621"/>
    <cellStyle name="메모 2 2 7 3 3" xfId="27622"/>
    <cellStyle name="메모 2 2 7 3 4" xfId="27623"/>
    <cellStyle name="메모 2 2 7 3 5" xfId="27624"/>
    <cellStyle name="메모 2 2 7 3 6" xfId="27625"/>
    <cellStyle name="메모 2 2 7 4" xfId="27626"/>
    <cellStyle name="메모 2 2 7 4 2" xfId="27627"/>
    <cellStyle name="메모 2 2 7 4 3" xfId="27628"/>
    <cellStyle name="메모 2 2 7 4 4" xfId="27629"/>
    <cellStyle name="메모 2 2 7 4 5" xfId="27630"/>
    <cellStyle name="메모 2 2 7 5" xfId="27631"/>
    <cellStyle name="메모 2 2 7 6" xfId="27632"/>
    <cellStyle name="메모 2 2 7 7" xfId="27633"/>
    <cellStyle name="메모 2 2 7 8" xfId="27634"/>
    <cellStyle name="메모 2 2 8" xfId="27635"/>
    <cellStyle name="메모 2 2 8 2" xfId="27636"/>
    <cellStyle name="메모 2 2 8 2 2" xfId="27637"/>
    <cellStyle name="메모 2 2 8 2 2 2" xfId="27638"/>
    <cellStyle name="메모 2 2 8 2 2 3" xfId="27639"/>
    <cellStyle name="메모 2 2 8 2 2 4" xfId="27640"/>
    <cellStyle name="메모 2 2 8 2 2 5" xfId="27641"/>
    <cellStyle name="메모 2 2 8 2 3" xfId="27642"/>
    <cellStyle name="메모 2 2 8 2 4" xfId="27643"/>
    <cellStyle name="메모 2 2 8 2 5" xfId="27644"/>
    <cellStyle name="메모 2 2 8 2 6" xfId="27645"/>
    <cellStyle name="메모 2 2 8 3" xfId="27646"/>
    <cellStyle name="메모 2 2 8 3 2" xfId="27647"/>
    <cellStyle name="메모 2 2 8 3 3" xfId="27648"/>
    <cellStyle name="메모 2 2 8 3 4" xfId="27649"/>
    <cellStyle name="메모 2 2 8 3 5" xfId="27650"/>
    <cellStyle name="메모 2 2 8 4" xfId="27651"/>
    <cellStyle name="메모 2 2 8 5" xfId="27652"/>
    <cellStyle name="메모 2 2 8 6" xfId="27653"/>
    <cellStyle name="메모 2 2 8 7" xfId="27654"/>
    <cellStyle name="메모 2 2 9" xfId="27655"/>
    <cellStyle name="메모 2 2 9 2" xfId="27656"/>
    <cellStyle name="메모 2 2 9 2 2" xfId="27657"/>
    <cellStyle name="메모 2 2 9 2 3" xfId="27658"/>
    <cellStyle name="메모 2 2 9 2 4" xfId="27659"/>
    <cellStyle name="메모 2 2 9 2 5" xfId="27660"/>
    <cellStyle name="메모 2 2 9 3" xfId="27661"/>
    <cellStyle name="메모 2 2 9 4" xfId="27662"/>
    <cellStyle name="메모 2 2 9 5" xfId="27663"/>
    <cellStyle name="메모 2 2 9 6" xfId="27664"/>
    <cellStyle name="메모 2 20" xfId="27665"/>
    <cellStyle name="메모 2 21" xfId="27666"/>
    <cellStyle name="메모 2 22" xfId="27667"/>
    <cellStyle name="메모 2 23" xfId="27668"/>
    <cellStyle name="메모 2 24" xfId="27669"/>
    <cellStyle name="메모 2 25" xfId="27670"/>
    <cellStyle name="메모 2 26" xfId="27671"/>
    <cellStyle name="메모 2 27" xfId="27672"/>
    <cellStyle name="메모 2 28" xfId="27673"/>
    <cellStyle name="메모 2 29" xfId="27674"/>
    <cellStyle name="메모 2 3" xfId="27675"/>
    <cellStyle name="메모 2 3 10" xfId="27676"/>
    <cellStyle name="메모 2 3 11" xfId="27677"/>
    <cellStyle name="메모 2 3 12" xfId="27678"/>
    <cellStyle name="메모 2 3 2" xfId="27679"/>
    <cellStyle name="메모 2 3 3" xfId="27680"/>
    <cellStyle name="메모 2 3 3 10" xfId="27681"/>
    <cellStyle name="메모 2 3 3 2" xfId="27682"/>
    <cellStyle name="메모 2 3 3 2 2" xfId="27683"/>
    <cellStyle name="메모 2 3 3 2 2 2" xfId="27684"/>
    <cellStyle name="메모 2 3 3 2 2 2 2" xfId="27685"/>
    <cellStyle name="메모 2 3 3 2 2 2 2 2" xfId="27686"/>
    <cellStyle name="메모 2 3 3 2 2 2 2 3" xfId="27687"/>
    <cellStyle name="메모 2 3 3 2 2 2 2 4" xfId="27688"/>
    <cellStyle name="메모 2 3 3 2 2 2 2 5" xfId="27689"/>
    <cellStyle name="메모 2 3 3 2 2 2 3" xfId="27690"/>
    <cellStyle name="메모 2 3 3 2 2 2 4" xfId="27691"/>
    <cellStyle name="메모 2 3 3 2 2 2 5" xfId="27692"/>
    <cellStyle name="메모 2 3 3 2 2 2 6" xfId="27693"/>
    <cellStyle name="메모 2 3 3 2 2 3" xfId="27694"/>
    <cellStyle name="메모 2 3 3 2 2 3 2" xfId="27695"/>
    <cellStyle name="메모 2 3 3 2 2 3 2 2" xfId="27696"/>
    <cellStyle name="메모 2 3 3 2 2 3 2 3" xfId="27697"/>
    <cellStyle name="메모 2 3 3 2 2 3 2 4" xfId="27698"/>
    <cellStyle name="메모 2 3 3 2 2 3 2 5" xfId="27699"/>
    <cellStyle name="메모 2 3 3 2 2 3 3" xfId="27700"/>
    <cellStyle name="메모 2 3 3 2 2 3 4" xfId="27701"/>
    <cellStyle name="메모 2 3 3 2 2 3 5" xfId="27702"/>
    <cellStyle name="메모 2 3 3 2 2 3 6" xfId="27703"/>
    <cellStyle name="메모 2 3 3 2 2 4" xfId="27704"/>
    <cellStyle name="메모 2 3 3 2 2 4 2" xfId="27705"/>
    <cellStyle name="메모 2 3 3 2 2 4 3" xfId="27706"/>
    <cellStyle name="메모 2 3 3 2 2 4 4" xfId="27707"/>
    <cellStyle name="메모 2 3 3 2 2 4 5" xfId="27708"/>
    <cellStyle name="메모 2 3 3 2 2 5" xfId="27709"/>
    <cellStyle name="메모 2 3 3 2 2 6" xfId="27710"/>
    <cellStyle name="메모 2 3 3 2 2 7" xfId="27711"/>
    <cellStyle name="메모 2 3 3 2 2 8" xfId="27712"/>
    <cellStyle name="메모 2 3 3 2 3" xfId="27713"/>
    <cellStyle name="메모 2 3 3 2 3 2" xfId="27714"/>
    <cellStyle name="메모 2 3 3 2 3 2 2" xfId="27715"/>
    <cellStyle name="메모 2 3 3 2 3 2 3" xfId="27716"/>
    <cellStyle name="메모 2 3 3 2 3 2 4" xfId="27717"/>
    <cellStyle name="메모 2 3 3 2 3 2 5" xfId="27718"/>
    <cellStyle name="메모 2 3 3 2 3 3" xfId="27719"/>
    <cellStyle name="메모 2 3 3 2 3 4" xfId="27720"/>
    <cellStyle name="메모 2 3 3 2 3 5" xfId="27721"/>
    <cellStyle name="메모 2 3 3 2 3 6" xfId="27722"/>
    <cellStyle name="메모 2 3 3 2 4" xfId="27723"/>
    <cellStyle name="메모 2 3 3 2 4 2" xfId="27724"/>
    <cellStyle name="메모 2 3 3 2 4 2 2" xfId="27725"/>
    <cellStyle name="메모 2 3 3 2 4 2 3" xfId="27726"/>
    <cellStyle name="메모 2 3 3 2 4 2 4" xfId="27727"/>
    <cellStyle name="메모 2 3 3 2 4 2 5" xfId="27728"/>
    <cellStyle name="메모 2 3 3 2 4 3" xfId="27729"/>
    <cellStyle name="메모 2 3 3 2 4 4" xfId="27730"/>
    <cellStyle name="메모 2 3 3 2 4 5" xfId="27731"/>
    <cellStyle name="메모 2 3 3 2 4 6" xfId="27732"/>
    <cellStyle name="메모 2 3 3 2 5" xfId="27733"/>
    <cellStyle name="메모 2 3 3 2 5 2" xfId="27734"/>
    <cellStyle name="메모 2 3 3 2 5 3" xfId="27735"/>
    <cellStyle name="메모 2 3 3 2 5 4" xfId="27736"/>
    <cellStyle name="메모 2 3 3 2 5 5" xfId="27737"/>
    <cellStyle name="메모 2 3 3 2 6" xfId="27738"/>
    <cellStyle name="메모 2 3 3 2 7" xfId="27739"/>
    <cellStyle name="메모 2 3 3 2 8" xfId="27740"/>
    <cellStyle name="메모 2 3 3 2 9" xfId="27741"/>
    <cellStyle name="메모 2 3 3 3" xfId="27742"/>
    <cellStyle name="메모 2 3 3 3 2" xfId="27743"/>
    <cellStyle name="메모 2 3 3 3 2 2" xfId="27744"/>
    <cellStyle name="메모 2 3 3 3 2 2 2" xfId="27745"/>
    <cellStyle name="메모 2 3 3 3 2 2 3" xfId="27746"/>
    <cellStyle name="메모 2 3 3 3 2 2 4" xfId="27747"/>
    <cellStyle name="메모 2 3 3 3 2 2 5" xfId="27748"/>
    <cellStyle name="메모 2 3 3 3 2 3" xfId="27749"/>
    <cellStyle name="메모 2 3 3 3 2 4" xfId="27750"/>
    <cellStyle name="메모 2 3 3 3 2 5" xfId="27751"/>
    <cellStyle name="메모 2 3 3 3 2 6" xfId="27752"/>
    <cellStyle name="메모 2 3 3 3 3" xfId="27753"/>
    <cellStyle name="메모 2 3 3 3 3 2" xfId="27754"/>
    <cellStyle name="메모 2 3 3 3 3 2 2" xfId="27755"/>
    <cellStyle name="메모 2 3 3 3 3 2 3" xfId="27756"/>
    <cellStyle name="메모 2 3 3 3 3 2 4" xfId="27757"/>
    <cellStyle name="메모 2 3 3 3 3 2 5" xfId="27758"/>
    <cellStyle name="메모 2 3 3 3 3 3" xfId="27759"/>
    <cellStyle name="메모 2 3 3 3 3 4" xfId="27760"/>
    <cellStyle name="메모 2 3 3 3 3 5" xfId="27761"/>
    <cellStyle name="메모 2 3 3 3 3 6" xfId="27762"/>
    <cellStyle name="메모 2 3 3 3 4" xfId="27763"/>
    <cellStyle name="메모 2 3 3 3 4 2" xfId="27764"/>
    <cellStyle name="메모 2 3 3 3 4 3" xfId="27765"/>
    <cellStyle name="메모 2 3 3 3 4 4" xfId="27766"/>
    <cellStyle name="메모 2 3 3 3 4 5" xfId="27767"/>
    <cellStyle name="메모 2 3 3 3 5" xfId="27768"/>
    <cellStyle name="메모 2 3 3 3 6" xfId="27769"/>
    <cellStyle name="메모 2 3 3 3 7" xfId="27770"/>
    <cellStyle name="메모 2 3 3 3 8" xfId="27771"/>
    <cellStyle name="메모 2 3 3 4" xfId="27772"/>
    <cellStyle name="메모 2 3 3 4 2" xfId="27773"/>
    <cellStyle name="메모 2 3 3 4 2 2" xfId="27774"/>
    <cellStyle name="메모 2 3 3 4 2 2 2" xfId="27775"/>
    <cellStyle name="메모 2 3 3 4 2 2 3" xfId="27776"/>
    <cellStyle name="메모 2 3 3 4 2 2 4" xfId="27777"/>
    <cellStyle name="메모 2 3 3 4 2 2 5" xfId="27778"/>
    <cellStyle name="메모 2 3 3 4 2 3" xfId="27779"/>
    <cellStyle name="메모 2 3 3 4 2 4" xfId="27780"/>
    <cellStyle name="메모 2 3 3 4 2 5" xfId="27781"/>
    <cellStyle name="메모 2 3 3 4 2 6" xfId="27782"/>
    <cellStyle name="메모 2 3 3 4 3" xfId="27783"/>
    <cellStyle name="메모 2 3 3 4 3 2" xfId="27784"/>
    <cellStyle name="메모 2 3 3 4 3 3" xfId="27785"/>
    <cellStyle name="메모 2 3 3 4 3 4" xfId="27786"/>
    <cellStyle name="메모 2 3 3 4 3 5" xfId="27787"/>
    <cellStyle name="메모 2 3 3 4 4" xfId="27788"/>
    <cellStyle name="메모 2 3 3 4 5" xfId="27789"/>
    <cellStyle name="메모 2 3 3 4 6" xfId="27790"/>
    <cellStyle name="메모 2 3 3 4 7" xfId="27791"/>
    <cellStyle name="메모 2 3 3 5" xfId="27792"/>
    <cellStyle name="메모 2 3 3 5 2" xfId="27793"/>
    <cellStyle name="메모 2 3 3 5 2 2" xfId="27794"/>
    <cellStyle name="메모 2 3 3 5 2 3" xfId="27795"/>
    <cellStyle name="메모 2 3 3 5 2 4" xfId="27796"/>
    <cellStyle name="메모 2 3 3 5 2 5" xfId="27797"/>
    <cellStyle name="메모 2 3 3 5 3" xfId="27798"/>
    <cellStyle name="메모 2 3 3 5 4" xfId="27799"/>
    <cellStyle name="메모 2 3 3 5 5" xfId="27800"/>
    <cellStyle name="메모 2 3 3 5 6" xfId="27801"/>
    <cellStyle name="메모 2 3 3 6" xfId="27802"/>
    <cellStyle name="메모 2 3 3 6 2" xfId="27803"/>
    <cellStyle name="메모 2 3 3 6 3" xfId="27804"/>
    <cellStyle name="메모 2 3 3 6 4" xfId="27805"/>
    <cellStyle name="메모 2 3 3 6 5" xfId="27806"/>
    <cellStyle name="메모 2 3 3 7" xfId="27807"/>
    <cellStyle name="메모 2 3 3 8" xfId="27808"/>
    <cellStyle name="메모 2 3 3 9" xfId="27809"/>
    <cellStyle name="메모 2 3 4" xfId="27810"/>
    <cellStyle name="메모 2 3 4 2" xfId="27811"/>
    <cellStyle name="메모 2 3 4 2 2" xfId="27812"/>
    <cellStyle name="메모 2 3 4 2 2 2" xfId="27813"/>
    <cellStyle name="메모 2 3 4 2 2 2 2" xfId="27814"/>
    <cellStyle name="메모 2 3 4 2 2 2 3" xfId="27815"/>
    <cellStyle name="메모 2 3 4 2 2 2 4" xfId="27816"/>
    <cellStyle name="메모 2 3 4 2 2 2 5" xfId="27817"/>
    <cellStyle name="메모 2 3 4 2 2 3" xfId="27818"/>
    <cellStyle name="메모 2 3 4 2 2 4" xfId="27819"/>
    <cellStyle name="메모 2 3 4 2 2 5" xfId="27820"/>
    <cellStyle name="메모 2 3 4 2 2 6" xfId="27821"/>
    <cellStyle name="메모 2 3 4 2 3" xfId="27822"/>
    <cellStyle name="메모 2 3 4 2 3 2" xfId="27823"/>
    <cellStyle name="메모 2 3 4 2 3 2 2" xfId="27824"/>
    <cellStyle name="메모 2 3 4 2 3 2 3" xfId="27825"/>
    <cellStyle name="메모 2 3 4 2 3 2 4" xfId="27826"/>
    <cellStyle name="메모 2 3 4 2 3 2 5" xfId="27827"/>
    <cellStyle name="메모 2 3 4 2 3 3" xfId="27828"/>
    <cellStyle name="메모 2 3 4 2 3 4" xfId="27829"/>
    <cellStyle name="메모 2 3 4 2 3 5" xfId="27830"/>
    <cellStyle name="메모 2 3 4 2 3 6" xfId="27831"/>
    <cellStyle name="메모 2 3 4 2 4" xfId="27832"/>
    <cellStyle name="메모 2 3 4 2 4 2" xfId="27833"/>
    <cellStyle name="메모 2 3 4 2 4 3" xfId="27834"/>
    <cellStyle name="메모 2 3 4 2 4 4" xfId="27835"/>
    <cellStyle name="메모 2 3 4 2 4 5" xfId="27836"/>
    <cellStyle name="메모 2 3 4 2 5" xfId="27837"/>
    <cellStyle name="메모 2 3 4 2 6" xfId="27838"/>
    <cellStyle name="메모 2 3 4 2 7" xfId="27839"/>
    <cellStyle name="메모 2 3 4 2 8" xfId="27840"/>
    <cellStyle name="메모 2 3 4 3" xfId="27841"/>
    <cellStyle name="메모 2 3 4 3 2" xfId="27842"/>
    <cellStyle name="메모 2 3 4 3 2 2" xfId="27843"/>
    <cellStyle name="메모 2 3 4 3 2 3" xfId="27844"/>
    <cellStyle name="메모 2 3 4 3 2 4" xfId="27845"/>
    <cellStyle name="메모 2 3 4 3 2 5" xfId="27846"/>
    <cellStyle name="메모 2 3 4 3 3" xfId="27847"/>
    <cellStyle name="메모 2 3 4 3 4" xfId="27848"/>
    <cellStyle name="메모 2 3 4 3 5" xfId="27849"/>
    <cellStyle name="메모 2 3 4 3 6" xfId="27850"/>
    <cellStyle name="메모 2 3 4 4" xfId="27851"/>
    <cellStyle name="메모 2 3 4 4 2" xfId="27852"/>
    <cellStyle name="메모 2 3 4 4 2 2" xfId="27853"/>
    <cellStyle name="메모 2 3 4 4 2 3" xfId="27854"/>
    <cellStyle name="메모 2 3 4 4 2 4" xfId="27855"/>
    <cellStyle name="메모 2 3 4 4 2 5" xfId="27856"/>
    <cellStyle name="메모 2 3 4 4 3" xfId="27857"/>
    <cellStyle name="메모 2 3 4 4 4" xfId="27858"/>
    <cellStyle name="메모 2 3 4 4 5" xfId="27859"/>
    <cellStyle name="메모 2 3 4 4 6" xfId="27860"/>
    <cellStyle name="메모 2 3 4 5" xfId="27861"/>
    <cellStyle name="메모 2 3 4 5 2" xfId="27862"/>
    <cellStyle name="메모 2 3 4 5 3" xfId="27863"/>
    <cellStyle name="메모 2 3 4 5 4" xfId="27864"/>
    <cellStyle name="메모 2 3 4 5 5" xfId="27865"/>
    <cellStyle name="메모 2 3 4 6" xfId="27866"/>
    <cellStyle name="메모 2 3 4 7" xfId="27867"/>
    <cellStyle name="메모 2 3 4 8" xfId="27868"/>
    <cellStyle name="메모 2 3 4 9" xfId="27869"/>
    <cellStyle name="메모 2 3 5" xfId="27870"/>
    <cellStyle name="메모 2 3 5 2" xfId="27871"/>
    <cellStyle name="메모 2 3 5 2 2" xfId="27872"/>
    <cellStyle name="메모 2 3 5 2 2 2" xfId="27873"/>
    <cellStyle name="메모 2 3 5 2 2 3" xfId="27874"/>
    <cellStyle name="메모 2 3 5 2 2 4" xfId="27875"/>
    <cellStyle name="메모 2 3 5 2 2 5" xfId="27876"/>
    <cellStyle name="메모 2 3 5 2 3" xfId="27877"/>
    <cellStyle name="메모 2 3 5 2 4" xfId="27878"/>
    <cellStyle name="메모 2 3 5 2 5" xfId="27879"/>
    <cellStyle name="메모 2 3 5 2 6" xfId="27880"/>
    <cellStyle name="메모 2 3 5 3" xfId="27881"/>
    <cellStyle name="메모 2 3 5 3 2" xfId="27882"/>
    <cellStyle name="메모 2 3 5 3 2 2" xfId="27883"/>
    <cellStyle name="메모 2 3 5 3 2 3" xfId="27884"/>
    <cellStyle name="메모 2 3 5 3 2 4" xfId="27885"/>
    <cellStyle name="메모 2 3 5 3 2 5" xfId="27886"/>
    <cellStyle name="메모 2 3 5 3 3" xfId="27887"/>
    <cellStyle name="메모 2 3 5 3 4" xfId="27888"/>
    <cellStyle name="메모 2 3 5 3 5" xfId="27889"/>
    <cellStyle name="메모 2 3 5 3 6" xfId="27890"/>
    <cellStyle name="메모 2 3 5 4" xfId="27891"/>
    <cellStyle name="메모 2 3 5 4 2" xfId="27892"/>
    <cellStyle name="메모 2 3 5 4 3" xfId="27893"/>
    <cellStyle name="메모 2 3 5 4 4" xfId="27894"/>
    <cellStyle name="메모 2 3 5 4 5" xfId="27895"/>
    <cellStyle name="메모 2 3 5 5" xfId="27896"/>
    <cellStyle name="메모 2 3 5 6" xfId="27897"/>
    <cellStyle name="메모 2 3 5 7" xfId="27898"/>
    <cellStyle name="메모 2 3 5 8" xfId="27899"/>
    <cellStyle name="메모 2 3 6" xfId="27900"/>
    <cellStyle name="메모 2 3 6 2" xfId="27901"/>
    <cellStyle name="메모 2 3 6 2 2" xfId="27902"/>
    <cellStyle name="메모 2 3 6 2 2 2" xfId="27903"/>
    <cellStyle name="메모 2 3 6 2 2 3" xfId="27904"/>
    <cellStyle name="메모 2 3 6 2 2 4" xfId="27905"/>
    <cellStyle name="메모 2 3 6 2 2 5" xfId="27906"/>
    <cellStyle name="메모 2 3 6 2 3" xfId="27907"/>
    <cellStyle name="메모 2 3 6 2 4" xfId="27908"/>
    <cellStyle name="메모 2 3 6 2 5" xfId="27909"/>
    <cellStyle name="메모 2 3 6 2 6" xfId="27910"/>
    <cellStyle name="메모 2 3 6 3" xfId="27911"/>
    <cellStyle name="메모 2 3 6 3 2" xfId="27912"/>
    <cellStyle name="메모 2 3 6 3 3" xfId="27913"/>
    <cellStyle name="메모 2 3 6 3 4" xfId="27914"/>
    <cellStyle name="메모 2 3 6 3 5" xfId="27915"/>
    <cellStyle name="메모 2 3 6 4" xfId="27916"/>
    <cellStyle name="메모 2 3 6 5" xfId="27917"/>
    <cellStyle name="메모 2 3 6 6" xfId="27918"/>
    <cellStyle name="메모 2 3 6 7" xfId="27919"/>
    <cellStyle name="메모 2 3 7" xfId="27920"/>
    <cellStyle name="메모 2 3 7 2" xfId="27921"/>
    <cellStyle name="메모 2 3 7 2 2" xfId="27922"/>
    <cellStyle name="메모 2 3 7 2 3" xfId="27923"/>
    <cellStyle name="메모 2 3 7 2 4" xfId="27924"/>
    <cellStyle name="메모 2 3 7 2 5" xfId="27925"/>
    <cellStyle name="메모 2 3 7 3" xfId="27926"/>
    <cellStyle name="메모 2 3 7 4" xfId="27927"/>
    <cellStyle name="메모 2 3 7 5" xfId="27928"/>
    <cellStyle name="메모 2 3 7 6" xfId="27929"/>
    <cellStyle name="메모 2 3 8" xfId="27930"/>
    <cellStyle name="메모 2 3 8 2" xfId="27931"/>
    <cellStyle name="메모 2 3 8 3" xfId="27932"/>
    <cellStyle name="메모 2 3 8 4" xfId="27933"/>
    <cellStyle name="메모 2 3 8 5" xfId="27934"/>
    <cellStyle name="메모 2 3 9" xfId="27935"/>
    <cellStyle name="메모 2 30" xfId="27936"/>
    <cellStyle name="메모 2 31" xfId="27937"/>
    <cellStyle name="메모 2 32" xfId="27938"/>
    <cellStyle name="메모 2 33" xfId="27939"/>
    <cellStyle name="메모 2 34" xfId="27940"/>
    <cellStyle name="메모 2 35" xfId="27941"/>
    <cellStyle name="메모 2 36" xfId="27942"/>
    <cellStyle name="메모 2 37" xfId="27943"/>
    <cellStyle name="메모 2 38" xfId="27944"/>
    <cellStyle name="메모 2 39" xfId="27945"/>
    <cellStyle name="메모 2 4" xfId="27946"/>
    <cellStyle name="메모 2 40" xfId="27947"/>
    <cellStyle name="메모 2 41" xfId="27948"/>
    <cellStyle name="메모 2 42" xfId="27949"/>
    <cellStyle name="메모 2 43" xfId="27950"/>
    <cellStyle name="메모 2 44" xfId="27951"/>
    <cellStyle name="메모 2 45" xfId="27952"/>
    <cellStyle name="메모 2 46" xfId="27953"/>
    <cellStyle name="메모 2 47" xfId="27954"/>
    <cellStyle name="메모 2 48" xfId="27955"/>
    <cellStyle name="메모 2 49" xfId="27956"/>
    <cellStyle name="메모 2 5" xfId="27957"/>
    <cellStyle name="메모 2 50" xfId="27958"/>
    <cellStyle name="메모 2 51" xfId="27959"/>
    <cellStyle name="메모 2 52" xfId="27960"/>
    <cellStyle name="메모 2 6" xfId="27961"/>
    <cellStyle name="메모 2 7" xfId="27962"/>
    <cellStyle name="메모 2 7 10" xfId="27963"/>
    <cellStyle name="메모 2 7 11" xfId="27964"/>
    <cellStyle name="메모 2 7 12" xfId="27965"/>
    <cellStyle name="메모 2 7 2" xfId="27966"/>
    <cellStyle name="메모 2 7 2 10" xfId="27967"/>
    <cellStyle name="메모 2 7 2 11" xfId="27968"/>
    <cellStyle name="메모 2 7 2 2" xfId="27969"/>
    <cellStyle name="메모 2 7 2 2 10" xfId="27970"/>
    <cellStyle name="메모 2 7 2 2 2" xfId="27971"/>
    <cellStyle name="메모 2 7 2 2 2 2" xfId="27972"/>
    <cellStyle name="메모 2 7 2 2 2 2 2" xfId="27973"/>
    <cellStyle name="메모 2 7 2 2 2 2 2 2" xfId="27974"/>
    <cellStyle name="메모 2 7 2 2 2 2 2 2 2" xfId="27975"/>
    <cellStyle name="메모 2 7 2 2 2 2 2 2 3" xfId="27976"/>
    <cellStyle name="메모 2 7 2 2 2 2 2 2 4" xfId="27977"/>
    <cellStyle name="메모 2 7 2 2 2 2 2 2 5" xfId="27978"/>
    <cellStyle name="메모 2 7 2 2 2 2 2 3" xfId="27979"/>
    <cellStyle name="메모 2 7 2 2 2 2 2 4" xfId="27980"/>
    <cellStyle name="메모 2 7 2 2 2 2 2 5" xfId="27981"/>
    <cellStyle name="메모 2 7 2 2 2 2 2 6" xfId="27982"/>
    <cellStyle name="메모 2 7 2 2 2 2 3" xfId="27983"/>
    <cellStyle name="메모 2 7 2 2 2 2 3 2" xfId="27984"/>
    <cellStyle name="메모 2 7 2 2 2 2 3 2 2" xfId="27985"/>
    <cellStyle name="메모 2 7 2 2 2 2 3 2 3" xfId="27986"/>
    <cellStyle name="메모 2 7 2 2 2 2 3 2 4" xfId="27987"/>
    <cellStyle name="메모 2 7 2 2 2 2 3 2 5" xfId="27988"/>
    <cellStyle name="메모 2 7 2 2 2 2 3 3" xfId="27989"/>
    <cellStyle name="메모 2 7 2 2 2 2 3 4" xfId="27990"/>
    <cellStyle name="메모 2 7 2 2 2 2 3 5" xfId="27991"/>
    <cellStyle name="메모 2 7 2 2 2 2 3 6" xfId="27992"/>
    <cellStyle name="메모 2 7 2 2 2 2 4" xfId="27993"/>
    <cellStyle name="메모 2 7 2 2 2 2 4 2" xfId="27994"/>
    <cellStyle name="메모 2 7 2 2 2 2 4 3" xfId="27995"/>
    <cellStyle name="메모 2 7 2 2 2 2 4 4" xfId="27996"/>
    <cellStyle name="메모 2 7 2 2 2 2 4 5" xfId="27997"/>
    <cellStyle name="메모 2 7 2 2 2 2 5" xfId="27998"/>
    <cellStyle name="메모 2 7 2 2 2 2 6" xfId="27999"/>
    <cellStyle name="메모 2 7 2 2 2 2 7" xfId="28000"/>
    <cellStyle name="메모 2 7 2 2 2 2 8" xfId="28001"/>
    <cellStyle name="메모 2 7 2 2 2 3" xfId="28002"/>
    <cellStyle name="메모 2 7 2 2 2 3 2" xfId="28003"/>
    <cellStyle name="메모 2 7 2 2 2 3 2 2" xfId="28004"/>
    <cellStyle name="메모 2 7 2 2 2 3 2 3" xfId="28005"/>
    <cellStyle name="메모 2 7 2 2 2 3 2 4" xfId="28006"/>
    <cellStyle name="메모 2 7 2 2 2 3 2 5" xfId="28007"/>
    <cellStyle name="메모 2 7 2 2 2 3 3" xfId="28008"/>
    <cellStyle name="메모 2 7 2 2 2 3 4" xfId="28009"/>
    <cellStyle name="메모 2 7 2 2 2 3 5" xfId="28010"/>
    <cellStyle name="메모 2 7 2 2 2 3 6" xfId="28011"/>
    <cellStyle name="메모 2 7 2 2 2 4" xfId="28012"/>
    <cellStyle name="메모 2 7 2 2 2 4 2" xfId="28013"/>
    <cellStyle name="메모 2 7 2 2 2 4 2 2" xfId="28014"/>
    <cellStyle name="메모 2 7 2 2 2 4 2 3" xfId="28015"/>
    <cellStyle name="메모 2 7 2 2 2 4 2 4" xfId="28016"/>
    <cellStyle name="메모 2 7 2 2 2 4 2 5" xfId="28017"/>
    <cellStyle name="메모 2 7 2 2 2 4 3" xfId="28018"/>
    <cellStyle name="메모 2 7 2 2 2 4 4" xfId="28019"/>
    <cellStyle name="메모 2 7 2 2 2 4 5" xfId="28020"/>
    <cellStyle name="메모 2 7 2 2 2 4 6" xfId="28021"/>
    <cellStyle name="메모 2 7 2 2 2 5" xfId="28022"/>
    <cellStyle name="메모 2 7 2 2 2 5 2" xfId="28023"/>
    <cellStyle name="메모 2 7 2 2 2 5 3" xfId="28024"/>
    <cellStyle name="메모 2 7 2 2 2 5 4" xfId="28025"/>
    <cellStyle name="메모 2 7 2 2 2 5 5" xfId="28026"/>
    <cellStyle name="메모 2 7 2 2 2 6" xfId="28027"/>
    <cellStyle name="메모 2 7 2 2 2 7" xfId="28028"/>
    <cellStyle name="메모 2 7 2 2 2 8" xfId="28029"/>
    <cellStyle name="메모 2 7 2 2 2 9" xfId="28030"/>
    <cellStyle name="메모 2 7 2 2 3" xfId="28031"/>
    <cellStyle name="메모 2 7 2 2 3 2" xfId="28032"/>
    <cellStyle name="메모 2 7 2 2 3 2 2" xfId="28033"/>
    <cellStyle name="메모 2 7 2 2 3 2 2 2" xfId="28034"/>
    <cellStyle name="메모 2 7 2 2 3 2 2 3" xfId="28035"/>
    <cellStyle name="메모 2 7 2 2 3 2 2 4" xfId="28036"/>
    <cellStyle name="메모 2 7 2 2 3 2 2 5" xfId="28037"/>
    <cellStyle name="메모 2 7 2 2 3 2 3" xfId="28038"/>
    <cellStyle name="메모 2 7 2 2 3 2 4" xfId="28039"/>
    <cellStyle name="메모 2 7 2 2 3 2 5" xfId="28040"/>
    <cellStyle name="메모 2 7 2 2 3 2 6" xfId="28041"/>
    <cellStyle name="메모 2 7 2 2 3 3" xfId="28042"/>
    <cellStyle name="메모 2 7 2 2 3 3 2" xfId="28043"/>
    <cellStyle name="메모 2 7 2 2 3 3 2 2" xfId="28044"/>
    <cellStyle name="메모 2 7 2 2 3 3 2 3" xfId="28045"/>
    <cellStyle name="메모 2 7 2 2 3 3 2 4" xfId="28046"/>
    <cellStyle name="메모 2 7 2 2 3 3 2 5" xfId="28047"/>
    <cellStyle name="메모 2 7 2 2 3 3 3" xfId="28048"/>
    <cellStyle name="메모 2 7 2 2 3 3 4" xfId="28049"/>
    <cellStyle name="메모 2 7 2 2 3 3 5" xfId="28050"/>
    <cellStyle name="메모 2 7 2 2 3 3 6" xfId="28051"/>
    <cellStyle name="메모 2 7 2 2 3 4" xfId="28052"/>
    <cellStyle name="메모 2 7 2 2 3 4 2" xfId="28053"/>
    <cellStyle name="메모 2 7 2 2 3 4 3" xfId="28054"/>
    <cellStyle name="메모 2 7 2 2 3 4 4" xfId="28055"/>
    <cellStyle name="메모 2 7 2 2 3 4 5" xfId="28056"/>
    <cellStyle name="메모 2 7 2 2 3 5" xfId="28057"/>
    <cellStyle name="메모 2 7 2 2 3 6" xfId="28058"/>
    <cellStyle name="메모 2 7 2 2 3 7" xfId="28059"/>
    <cellStyle name="메모 2 7 2 2 3 8" xfId="28060"/>
    <cellStyle name="메모 2 7 2 2 4" xfId="28061"/>
    <cellStyle name="메모 2 7 2 2 4 2" xfId="28062"/>
    <cellStyle name="메모 2 7 2 2 4 2 2" xfId="28063"/>
    <cellStyle name="메모 2 7 2 2 4 2 3" xfId="28064"/>
    <cellStyle name="메모 2 7 2 2 4 2 4" xfId="28065"/>
    <cellStyle name="메모 2 7 2 2 4 2 5" xfId="28066"/>
    <cellStyle name="메모 2 7 2 2 4 3" xfId="28067"/>
    <cellStyle name="메모 2 7 2 2 4 4" xfId="28068"/>
    <cellStyle name="메모 2 7 2 2 4 5" xfId="28069"/>
    <cellStyle name="메모 2 7 2 2 4 6" xfId="28070"/>
    <cellStyle name="메모 2 7 2 2 5" xfId="28071"/>
    <cellStyle name="메모 2 7 2 2 5 2" xfId="28072"/>
    <cellStyle name="메모 2 7 2 2 5 2 2" xfId="28073"/>
    <cellStyle name="메모 2 7 2 2 5 2 3" xfId="28074"/>
    <cellStyle name="메모 2 7 2 2 5 2 4" xfId="28075"/>
    <cellStyle name="메모 2 7 2 2 5 2 5" xfId="28076"/>
    <cellStyle name="메모 2 7 2 2 5 3" xfId="28077"/>
    <cellStyle name="메모 2 7 2 2 5 4" xfId="28078"/>
    <cellStyle name="메모 2 7 2 2 5 5" xfId="28079"/>
    <cellStyle name="메모 2 7 2 2 5 6" xfId="28080"/>
    <cellStyle name="메모 2 7 2 2 6" xfId="28081"/>
    <cellStyle name="메모 2 7 2 2 6 2" xfId="28082"/>
    <cellStyle name="메모 2 7 2 2 6 3" xfId="28083"/>
    <cellStyle name="메모 2 7 2 2 6 4" xfId="28084"/>
    <cellStyle name="메모 2 7 2 2 6 5" xfId="28085"/>
    <cellStyle name="메모 2 7 2 2 7" xfId="28086"/>
    <cellStyle name="메모 2 7 2 2 8" xfId="28087"/>
    <cellStyle name="메모 2 7 2 2 9" xfId="28088"/>
    <cellStyle name="메모 2 7 2 3" xfId="28089"/>
    <cellStyle name="메모 2 7 2 3 2" xfId="28090"/>
    <cellStyle name="메모 2 7 2 3 2 2" xfId="28091"/>
    <cellStyle name="메모 2 7 2 3 2 2 2" xfId="28092"/>
    <cellStyle name="메모 2 7 2 3 2 2 2 2" xfId="28093"/>
    <cellStyle name="메모 2 7 2 3 2 2 2 3" xfId="28094"/>
    <cellStyle name="메모 2 7 2 3 2 2 2 4" xfId="28095"/>
    <cellStyle name="메모 2 7 2 3 2 2 2 5" xfId="28096"/>
    <cellStyle name="메모 2 7 2 3 2 2 3" xfId="28097"/>
    <cellStyle name="메모 2 7 2 3 2 2 4" xfId="28098"/>
    <cellStyle name="메모 2 7 2 3 2 2 5" xfId="28099"/>
    <cellStyle name="메모 2 7 2 3 2 2 6" xfId="28100"/>
    <cellStyle name="메모 2 7 2 3 2 3" xfId="28101"/>
    <cellStyle name="메모 2 7 2 3 2 3 2" xfId="28102"/>
    <cellStyle name="메모 2 7 2 3 2 3 2 2" xfId="28103"/>
    <cellStyle name="메모 2 7 2 3 2 3 2 3" xfId="28104"/>
    <cellStyle name="메모 2 7 2 3 2 3 2 4" xfId="28105"/>
    <cellStyle name="메모 2 7 2 3 2 3 2 5" xfId="28106"/>
    <cellStyle name="메모 2 7 2 3 2 3 3" xfId="28107"/>
    <cellStyle name="메모 2 7 2 3 2 3 4" xfId="28108"/>
    <cellStyle name="메모 2 7 2 3 2 3 5" xfId="28109"/>
    <cellStyle name="메모 2 7 2 3 2 3 6" xfId="28110"/>
    <cellStyle name="메모 2 7 2 3 2 4" xfId="28111"/>
    <cellStyle name="메모 2 7 2 3 2 4 2" xfId="28112"/>
    <cellStyle name="메모 2 7 2 3 2 4 3" xfId="28113"/>
    <cellStyle name="메모 2 7 2 3 2 4 4" xfId="28114"/>
    <cellStyle name="메모 2 7 2 3 2 4 5" xfId="28115"/>
    <cellStyle name="메모 2 7 2 3 2 5" xfId="28116"/>
    <cellStyle name="메모 2 7 2 3 2 6" xfId="28117"/>
    <cellStyle name="메모 2 7 2 3 2 7" xfId="28118"/>
    <cellStyle name="메모 2 7 2 3 2 8" xfId="28119"/>
    <cellStyle name="메모 2 7 2 3 3" xfId="28120"/>
    <cellStyle name="메모 2 7 2 3 3 2" xfId="28121"/>
    <cellStyle name="메모 2 7 2 3 3 2 2" xfId="28122"/>
    <cellStyle name="메모 2 7 2 3 3 2 3" xfId="28123"/>
    <cellStyle name="메모 2 7 2 3 3 2 4" xfId="28124"/>
    <cellStyle name="메모 2 7 2 3 3 2 5" xfId="28125"/>
    <cellStyle name="메모 2 7 2 3 3 3" xfId="28126"/>
    <cellStyle name="메모 2 7 2 3 3 4" xfId="28127"/>
    <cellStyle name="메모 2 7 2 3 3 5" xfId="28128"/>
    <cellStyle name="메모 2 7 2 3 3 6" xfId="28129"/>
    <cellStyle name="메모 2 7 2 3 4" xfId="28130"/>
    <cellStyle name="메모 2 7 2 3 4 2" xfId="28131"/>
    <cellStyle name="메모 2 7 2 3 4 2 2" xfId="28132"/>
    <cellStyle name="메모 2 7 2 3 4 2 3" xfId="28133"/>
    <cellStyle name="메모 2 7 2 3 4 2 4" xfId="28134"/>
    <cellStyle name="메모 2 7 2 3 4 2 5" xfId="28135"/>
    <cellStyle name="메모 2 7 2 3 4 3" xfId="28136"/>
    <cellStyle name="메모 2 7 2 3 4 4" xfId="28137"/>
    <cellStyle name="메모 2 7 2 3 4 5" xfId="28138"/>
    <cellStyle name="메모 2 7 2 3 4 6" xfId="28139"/>
    <cellStyle name="메모 2 7 2 3 5" xfId="28140"/>
    <cellStyle name="메모 2 7 2 3 5 2" xfId="28141"/>
    <cellStyle name="메모 2 7 2 3 5 3" xfId="28142"/>
    <cellStyle name="메모 2 7 2 3 5 4" xfId="28143"/>
    <cellStyle name="메모 2 7 2 3 5 5" xfId="28144"/>
    <cellStyle name="메모 2 7 2 3 6" xfId="28145"/>
    <cellStyle name="메모 2 7 2 3 7" xfId="28146"/>
    <cellStyle name="메모 2 7 2 3 8" xfId="28147"/>
    <cellStyle name="메모 2 7 2 3 9" xfId="28148"/>
    <cellStyle name="메모 2 7 2 4" xfId="28149"/>
    <cellStyle name="메모 2 7 2 4 2" xfId="28150"/>
    <cellStyle name="메모 2 7 2 4 2 2" xfId="28151"/>
    <cellStyle name="메모 2 7 2 4 2 2 2" xfId="28152"/>
    <cellStyle name="메모 2 7 2 4 2 2 3" xfId="28153"/>
    <cellStyle name="메모 2 7 2 4 2 2 4" xfId="28154"/>
    <cellStyle name="메모 2 7 2 4 2 2 5" xfId="28155"/>
    <cellStyle name="메모 2 7 2 4 2 3" xfId="28156"/>
    <cellStyle name="메모 2 7 2 4 2 4" xfId="28157"/>
    <cellStyle name="메모 2 7 2 4 2 5" xfId="28158"/>
    <cellStyle name="메모 2 7 2 4 2 6" xfId="28159"/>
    <cellStyle name="메모 2 7 2 4 3" xfId="28160"/>
    <cellStyle name="메모 2 7 2 4 3 2" xfId="28161"/>
    <cellStyle name="메모 2 7 2 4 3 2 2" xfId="28162"/>
    <cellStyle name="메모 2 7 2 4 3 2 3" xfId="28163"/>
    <cellStyle name="메모 2 7 2 4 3 2 4" xfId="28164"/>
    <cellStyle name="메모 2 7 2 4 3 2 5" xfId="28165"/>
    <cellStyle name="메모 2 7 2 4 3 3" xfId="28166"/>
    <cellStyle name="메모 2 7 2 4 3 4" xfId="28167"/>
    <cellStyle name="메모 2 7 2 4 3 5" xfId="28168"/>
    <cellStyle name="메모 2 7 2 4 3 6" xfId="28169"/>
    <cellStyle name="메모 2 7 2 4 4" xfId="28170"/>
    <cellStyle name="메모 2 7 2 4 4 2" xfId="28171"/>
    <cellStyle name="메모 2 7 2 4 4 3" xfId="28172"/>
    <cellStyle name="메모 2 7 2 4 4 4" xfId="28173"/>
    <cellStyle name="메모 2 7 2 4 4 5" xfId="28174"/>
    <cellStyle name="메모 2 7 2 4 5" xfId="28175"/>
    <cellStyle name="메모 2 7 2 4 6" xfId="28176"/>
    <cellStyle name="메모 2 7 2 4 7" xfId="28177"/>
    <cellStyle name="메모 2 7 2 4 8" xfId="28178"/>
    <cellStyle name="메모 2 7 2 5" xfId="28179"/>
    <cellStyle name="메모 2 7 2 5 2" xfId="28180"/>
    <cellStyle name="메모 2 7 2 5 2 2" xfId="28181"/>
    <cellStyle name="메모 2 7 2 5 2 2 2" xfId="28182"/>
    <cellStyle name="메모 2 7 2 5 2 2 3" xfId="28183"/>
    <cellStyle name="메모 2 7 2 5 2 2 4" xfId="28184"/>
    <cellStyle name="메모 2 7 2 5 2 2 5" xfId="28185"/>
    <cellStyle name="메모 2 7 2 5 2 3" xfId="28186"/>
    <cellStyle name="메모 2 7 2 5 2 4" xfId="28187"/>
    <cellStyle name="메모 2 7 2 5 2 5" xfId="28188"/>
    <cellStyle name="메모 2 7 2 5 2 6" xfId="28189"/>
    <cellStyle name="메모 2 7 2 5 3" xfId="28190"/>
    <cellStyle name="메모 2 7 2 5 3 2" xfId="28191"/>
    <cellStyle name="메모 2 7 2 5 3 3" xfId="28192"/>
    <cellStyle name="메모 2 7 2 5 3 4" xfId="28193"/>
    <cellStyle name="메모 2 7 2 5 3 5" xfId="28194"/>
    <cellStyle name="메모 2 7 2 5 4" xfId="28195"/>
    <cellStyle name="메모 2 7 2 5 5" xfId="28196"/>
    <cellStyle name="메모 2 7 2 5 6" xfId="28197"/>
    <cellStyle name="메모 2 7 2 5 7" xfId="28198"/>
    <cellStyle name="메모 2 7 2 6" xfId="28199"/>
    <cellStyle name="메모 2 7 2 6 2" xfId="28200"/>
    <cellStyle name="메모 2 7 2 6 2 2" xfId="28201"/>
    <cellStyle name="메모 2 7 2 6 2 3" xfId="28202"/>
    <cellStyle name="메모 2 7 2 6 2 4" xfId="28203"/>
    <cellStyle name="메모 2 7 2 6 2 5" xfId="28204"/>
    <cellStyle name="메모 2 7 2 6 3" xfId="28205"/>
    <cellStyle name="메모 2 7 2 6 4" xfId="28206"/>
    <cellStyle name="메모 2 7 2 6 5" xfId="28207"/>
    <cellStyle name="메모 2 7 2 6 6" xfId="28208"/>
    <cellStyle name="메모 2 7 2 7" xfId="28209"/>
    <cellStyle name="메모 2 7 2 7 2" xfId="28210"/>
    <cellStyle name="메모 2 7 2 7 3" xfId="28211"/>
    <cellStyle name="메모 2 7 2 7 4" xfId="28212"/>
    <cellStyle name="메모 2 7 2 7 5" xfId="28213"/>
    <cellStyle name="메모 2 7 2 8" xfId="28214"/>
    <cellStyle name="메모 2 7 2 9" xfId="28215"/>
    <cellStyle name="메모 2 7 3" xfId="28216"/>
    <cellStyle name="메모 2 7 3 10" xfId="28217"/>
    <cellStyle name="메모 2 7 3 2" xfId="28218"/>
    <cellStyle name="메모 2 7 3 2 2" xfId="28219"/>
    <cellStyle name="메모 2 7 3 2 2 2" xfId="28220"/>
    <cellStyle name="메모 2 7 3 2 2 2 2" xfId="28221"/>
    <cellStyle name="메모 2 7 3 2 2 2 2 2" xfId="28222"/>
    <cellStyle name="메모 2 7 3 2 2 2 2 3" xfId="28223"/>
    <cellStyle name="메모 2 7 3 2 2 2 2 4" xfId="28224"/>
    <cellStyle name="메모 2 7 3 2 2 2 2 5" xfId="28225"/>
    <cellStyle name="메모 2 7 3 2 2 2 3" xfId="28226"/>
    <cellStyle name="메모 2 7 3 2 2 2 4" xfId="28227"/>
    <cellStyle name="메모 2 7 3 2 2 2 5" xfId="28228"/>
    <cellStyle name="메모 2 7 3 2 2 2 6" xfId="28229"/>
    <cellStyle name="메모 2 7 3 2 2 3" xfId="28230"/>
    <cellStyle name="메모 2 7 3 2 2 3 2" xfId="28231"/>
    <cellStyle name="메모 2 7 3 2 2 3 2 2" xfId="28232"/>
    <cellStyle name="메모 2 7 3 2 2 3 2 3" xfId="28233"/>
    <cellStyle name="메모 2 7 3 2 2 3 2 4" xfId="28234"/>
    <cellStyle name="메모 2 7 3 2 2 3 2 5" xfId="28235"/>
    <cellStyle name="메모 2 7 3 2 2 3 3" xfId="28236"/>
    <cellStyle name="메모 2 7 3 2 2 3 4" xfId="28237"/>
    <cellStyle name="메모 2 7 3 2 2 3 5" xfId="28238"/>
    <cellStyle name="메모 2 7 3 2 2 3 6" xfId="28239"/>
    <cellStyle name="메모 2 7 3 2 2 4" xfId="28240"/>
    <cellStyle name="메모 2 7 3 2 2 4 2" xfId="28241"/>
    <cellStyle name="메모 2 7 3 2 2 4 3" xfId="28242"/>
    <cellStyle name="메모 2 7 3 2 2 4 4" xfId="28243"/>
    <cellStyle name="메모 2 7 3 2 2 4 5" xfId="28244"/>
    <cellStyle name="메모 2 7 3 2 2 5" xfId="28245"/>
    <cellStyle name="메모 2 7 3 2 2 6" xfId="28246"/>
    <cellStyle name="메모 2 7 3 2 2 7" xfId="28247"/>
    <cellStyle name="메모 2 7 3 2 2 8" xfId="28248"/>
    <cellStyle name="메모 2 7 3 2 3" xfId="28249"/>
    <cellStyle name="메모 2 7 3 2 3 2" xfId="28250"/>
    <cellStyle name="메모 2 7 3 2 3 2 2" xfId="28251"/>
    <cellStyle name="메모 2 7 3 2 3 2 3" xfId="28252"/>
    <cellStyle name="메모 2 7 3 2 3 2 4" xfId="28253"/>
    <cellStyle name="메모 2 7 3 2 3 2 5" xfId="28254"/>
    <cellStyle name="메모 2 7 3 2 3 3" xfId="28255"/>
    <cellStyle name="메모 2 7 3 2 3 4" xfId="28256"/>
    <cellStyle name="메모 2 7 3 2 3 5" xfId="28257"/>
    <cellStyle name="메모 2 7 3 2 3 6" xfId="28258"/>
    <cellStyle name="메모 2 7 3 2 4" xfId="28259"/>
    <cellStyle name="메모 2 7 3 2 4 2" xfId="28260"/>
    <cellStyle name="메모 2 7 3 2 4 2 2" xfId="28261"/>
    <cellStyle name="메모 2 7 3 2 4 2 3" xfId="28262"/>
    <cellStyle name="메모 2 7 3 2 4 2 4" xfId="28263"/>
    <cellStyle name="메모 2 7 3 2 4 2 5" xfId="28264"/>
    <cellStyle name="메모 2 7 3 2 4 3" xfId="28265"/>
    <cellStyle name="메모 2 7 3 2 4 4" xfId="28266"/>
    <cellStyle name="메모 2 7 3 2 4 5" xfId="28267"/>
    <cellStyle name="메모 2 7 3 2 4 6" xfId="28268"/>
    <cellStyle name="메모 2 7 3 2 5" xfId="28269"/>
    <cellStyle name="메모 2 7 3 2 5 2" xfId="28270"/>
    <cellStyle name="메모 2 7 3 2 5 3" xfId="28271"/>
    <cellStyle name="메모 2 7 3 2 5 4" xfId="28272"/>
    <cellStyle name="메모 2 7 3 2 5 5" xfId="28273"/>
    <cellStyle name="메모 2 7 3 2 6" xfId="28274"/>
    <cellStyle name="메모 2 7 3 2 7" xfId="28275"/>
    <cellStyle name="메모 2 7 3 2 8" xfId="28276"/>
    <cellStyle name="메모 2 7 3 2 9" xfId="28277"/>
    <cellStyle name="메모 2 7 3 3" xfId="28278"/>
    <cellStyle name="메모 2 7 3 3 2" xfId="28279"/>
    <cellStyle name="메모 2 7 3 3 2 2" xfId="28280"/>
    <cellStyle name="메모 2 7 3 3 2 2 2" xfId="28281"/>
    <cellStyle name="메모 2 7 3 3 2 2 3" xfId="28282"/>
    <cellStyle name="메모 2 7 3 3 2 2 4" xfId="28283"/>
    <cellStyle name="메모 2 7 3 3 2 2 5" xfId="28284"/>
    <cellStyle name="메모 2 7 3 3 2 3" xfId="28285"/>
    <cellStyle name="메모 2 7 3 3 2 4" xfId="28286"/>
    <cellStyle name="메모 2 7 3 3 2 5" xfId="28287"/>
    <cellStyle name="메모 2 7 3 3 2 6" xfId="28288"/>
    <cellStyle name="메모 2 7 3 3 3" xfId="28289"/>
    <cellStyle name="메모 2 7 3 3 3 2" xfId="28290"/>
    <cellStyle name="메모 2 7 3 3 3 2 2" xfId="28291"/>
    <cellStyle name="메모 2 7 3 3 3 2 3" xfId="28292"/>
    <cellStyle name="메모 2 7 3 3 3 2 4" xfId="28293"/>
    <cellStyle name="메모 2 7 3 3 3 2 5" xfId="28294"/>
    <cellStyle name="메모 2 7 3 3 3 3" xfId="28295"/>
    <cellStyle name="메모 2 7 3 3 3 4" xfId="28296"/>
    <cellStyle name="메모 2 7 3 3 3 5" xfId="28297"/>
    <cellStyle name="메모 2 7 3 3 3 6" xfId="28298"/>
    <cellStyle name="메모 2 7 3 3 4" xfId="28299"/>
    <cellStyle name="메모 2 7 3 3 4 2" xfId="28300"/>
    <cellStyle name="메모 2 7 3 3 4 3" xfId="28301"/>
    <cellStyle name="메모 2 7 3 3 4 4" xfId="28302"/>
    <cellStyle name="메모 2 7 3 3 4 5" xfId="28303"/>
    <cellStyle name="메모 2 7 3 3 5" xfId="28304"/>
    <cellStyle name="메모 2 7 3 3 6" xfId="28305"/>
    <cellStyle name="메모 2 7 3 3 7" xfId="28306"/>
    <cellStyle name="메모 2 7 3 3 8" xfId="28307"/>
    <cellStyle name="메모 2 7 3 4" xfId="28308"/>
    <cellStyle name="메모 2 7 3 4 2" xfId="28309"/>
    <cellStyle name="메모 2 7 3 4 2 2" xfId="28310"/>
    <cellStyle name="메모 2 7 3 4 2 3" xfId="28311"/>
    <cellStyle name="메모 2 7 3 4 2 4" xfId="28312"/>
    <cellStyle name="메모 2 7 3 4 2 5" xfId="28313"/>
    <cellStyle name="메모 2 7 3 4 3" xfId="28314"/>
    <cellStyle name="메모 2 7 3 4 4" xfId="28315"/>
    <cellStyle name="메모 2 7 3 4 5" xfId="28316"/>
    <cellStyle name="메모 2 7 3 4 6" xfId="28317"/>
    <cellStyle name="메모 2 7 3 5" xfId="28318"/>
    <cellStyle name="메모 2 7 3 5 2" xfId="28319"/>
    <cellStyle name="메모 2 7 3 5 2 2" xfId="28320"/>
    <cellStyle name="메모 2 7 3 5 2 3" xfId="28321"/>
    <cellStyle name="메모 2 7 3 5 2 4" xfId="28322"/>
    <cellStyle name="메모 2 7 3 5 2 5" xfId="28323"/>
    <cellStyle name="메모 2 7 3 5 3" xfId="28324"/>
    <cellStyle name="메모 2 7 3 5 4" xfId="28325"/>
    <cellStyle name="메모 2 7 3 5 5" xfId="28326"/>
    <cellStyle name="메모 2 7 3 5 6" xfId="28327"/>
    <cellStyle name="메모 2 7 3 6" xfId="28328"/>
    <cellStyle name="메모 2 7 3 6 2" xfId="28329"/>
    <cellStyle name="메모 2 7 3 6 3" xfId="28330"/>
    <cellStyle name="메모 2 7 3 6 4" xfId="28331"/>
    <cellStyle name="메모 2 7 3 6 5" xfId="28332"/>
    <cellStyle name="메모 2 7 3 7" xfId="28333"/>
    <cellStyle name="메모 2 7 3 8" xfId="28334"/>
    <cellStyle name="메모 2 7 3 9" xfId="28335"/>
    <cellStyle name="메모 2 7 4" xfId="28336"/>
    <cellStyle name="메모 2 7 4 2" xfId="28337"/>
    <cellStyle name="메모 2 7 4 2 2" xfId="28338"/>
    <cellStyle name="메모 2 7 4 2 2 2" xfId="28339"/>
    <cellStyle name="메모 2 7 4 2 2 2 2" xfId="28340"/>
    <cellStyle name="메모 2 7 4 2 2 2 3" xfId="28341"/>
    <cellStyle name="메모 2 7 4 2 2 2 4" xfId="28342"/>
    <cellStyle name="메모 2 7 4 2 2 2 5" xfId="28343"/>
    <cellStyle name="메모 2 7 4 2 2 3" xfId="28344"/>
    <cellStyle name="메모 2 7 4 2 2 4" xfId="28345"/>
    <cellStyle name="메모 2 7 4 2 2 5" xfId="28346"/>
    <cellStyle name="메모 2 7 4 2 2 6" xfId="28347"/>
    <cellStyle name="메모 2 7 4 2 3" xfId="28348"/>
    <cellStyle name="메모 2 7 4 2 3 2" xfId="28349"/>
    <cellStyle name="메모 2 7 4 2 3 2 2" xfId="28350"/>
    <cellStyle name="메모 2 7 4 2 3 2 3" xfId="28351"/>
    <cellStyle name="메모 2 7 4 2 3 2 4" xfId="28352"/>
    <cellStyle name="메모 2 7 4 2 3 2 5" xfId="28353"/>
    <cellStyle name="메모 2 7 4 2 3 3" xfId="28354"/>
    <cellStyle name="메모 2 7 4 2 3 4" xfId="28355"/>
    <cellStyle name="메모 2 7 4 2 3 5" xfId="28356"/>
    <cellStyle name="메모 2 7 4 2 3 6" xfId="28357"/>
    <cellStyle name="메모 2 7 4 2 4" xfId="28358"/>
    <cellStyle name="메모 2 7 4 2 4 2" xfId="28359"/>
    <cellStyle name="메모 2 7 4 2 4 3" xfId="28360"/>
    <cellStyle name="메모 2 7 4 2 4 4" xfId="28361"/>
    <cellStyle name="메모 2 7 4 2 4 5" xfId="28362"/>
    <cellStyle name="메모 2 7 4 2 5" xfId="28363"/>
    <cellStyle name="메모 2 7 4 2 6" xfId="28364"/>
    <cellStyle name="메모 2 7 4 2 7" xfId="28365"/>
    <cellStyle name="메모 2 7 4 2 8" xfId="28366"/>
    <cellStyle name="메모 2 7 4 3" xfId="28367"/>
    <cellStyle name="메모 2 7 4 3 2" xfId="28368"/>
    <cellStyle name="메모 2 7 4 3 2 2" xfId="28369"/>
    <cellStyle name="메모 2 7 4 3 2 3" xfId="28370"/>
    <cellStyle name="메모 2 7 4 3 2 4" xfId="28371"/>
    <cellStyle name="메모 2 7 4 3 2 5" xfId="28372"/>
    <cellStyle name="메모 2 7 4 3 3" xfId="28373"/>
    <cellStyle name="메모 2 7 4 3 4" xfId="28374"/>
    <cellStyle name="메모 2 7 4 3 5" xfId="28375"/>
    <cellStyle name="메모 2 7 4 3 6" xfId="28376"/>
    <cellStyle name="메모 2 7 4 4" xfId="28377"/>
    <cellStyle name="메모 2 7 4 4 2" xfId="28378"/>
    <cellStyle name="메모 2 7 4 4 2 2" xfId="28379"/>
    <cellStyle name="메모 2 7 4 4 2 3" xfId="28380"/>
    <cellStyle name="메모 2 7 4 4 2 4" xfId="28381"/>
    <cellStyle name="메모 2 7 4 4 2 5" xfId="28382"/>
    <cellStyle name="메모 2 7 4 4 3" xfId="28383"/>
    <cellStyle name="메모 2 7 4 4 4" xfId="28384"/>
    <cellStyle name="메모 2 7 4 4 5" xfId="28385"/>
    <cellStyle name="메모 2 7 4 4 6" xfId="28386"/>
    <cellStyle name="메모 2 7 4 5" xfId="28387"/>
    <cellStyle name="메모 2 7 4 5 2" xfId="28388"/>
    <cellStyle name="메모 2 7 4 5 3" xfId="28389"/>
    <cellStyle name="메모 2 7 4 5 4" xfId="28390"/>
    <cellStyle name="메모 2 7 4 5 5" xfId="28391"/>
    <cellStyle name="메모 2 7 4 6" xfId="28392"/>
    <cellStyle name="메모 2 7 4 7" xfId="28393"/>
    <cellStyle name="메모 2 7 4 8" xfId="28394"/>
    <cellStyle name="메모 2 7 4 9" xfId="28395"/>
    <cellStyle name="메모 2 7 5" xfId="28396"/>
    <cellStyle name="메모 2 7 5 2" xfId="28397"/>
    <cellStyle name="메모 2 7 5 2 2" xfId="28398"/>
    <cellStyle name="메모 2 7 5 2 2 2" xfId="28399"/>
    <cellStyle name="메모 2 7 5 2 2 3" xfId="28400"/>
    <cellStyle name="메모 2 7 5 2 2 4" xfId="28401"/>
    <cellStyle name="메모 2 7 5 2 2 5" xfId="28402"/>
    <cellStyle name="메모 2 7 5 2 3" xfId="28403"/>
    <cellStyle name="메모 2 7 5 2 4" xfId="28404"/>
    <cellStyle name="메모 2 7 5 2 5" xfId="28405"/>
    <cellStyle name="메모 2 7 5 2 6" xfId="28406"/>
    <cellStyle name="메모 2 7 5 3" xfId="28407"/>
    <cellStyle name="메모 2 7 5 3 2" xfId="28408"/>
    <cellStyle name="메모 2 7 5 3 2 2" xfId="28409"/>
    <cellStyle name="메모 2 7 5 3 2 3" xfId="28410"/>
    <cellStyle name="메모 2 7 5 3 2 4" xfId="28411"/>
    <cellStyle name="메모 2 7 5 3 2 5" xfId="28412"/>
    <cellStyle name="메모 2 7 5 3 3" xfId="28413"/>
    <cellStyle name="메모 2 7 5 3 4" xfId="28414"/>
    <cellStyle name="메모 2 7 5 3 5" xfId="28415"/>
    <cellStyle name="메모 2 7 5 3 6" xfId="28416"/>
    <cellStyle name="메모 2 7 5 4" xfId="28417"/>
    <cellStyle name="메모 2 7 5 4 2" xfId="28418"/>
    <cellStyle name="메모 2 7 5 4 3" xfId="28419"/>
    <cellStyle name="메모 2 7 5 4 4" xfId="28420"/>
    <cellStyle name="메모 2 7 5 4 5" xfId="28421"/>
    <cellStyle name="메모 2 7 5 5" xfId="28422"/>
    <cellStyle name="메모 2 7 5 6" xfId="28423"/>
    <cellStyle name="메모 2 7 5 7" xfId="28424"/>
    <cellStyle name="메모 2 7 5 8" xfId="28425"/>
    <cellStyle name="메모 2 7 6" xfId="28426"/>
    <cellStyle name="메모 2 7 6 2" xfId="28427"/>
    <cellStyle name="메모 2 7 6 2 2" xfId="28428"/>
    <cellStyle name="메모 2 7 6 2 2 2" xfId="28429"/>
    <cellStyle name="메모 2 7 6 2 2 3" xfId="28430"/>
    <cellStyle name="메모 2 7 6 2 2 4" xfId="28431"/>
    <cellStyle name="메모 2 7 6 2 2 5" xfId="28432"/>
    <cellStyle name="메모 2 7 6 2 3" xfId="28433"/>
    <cellStyle name="메모 2 7 6 2 4" xfId="28434"/>
    <cellStyle name="메모 2 7 6 2 5" xfId="28435"/>
    <cellStyle name="메모 2 7 6 2 6" xfId="28436"/>
    <cellStyle name="메모 2 7 6 3" xfId="28437"/>
    <cellStyle name="메모 2 7 6 3 2" xfId="28438"/>
    <cellStyle name="메모 2 7 6 3 3" xfId="28439"/>
    <cellStyle name="메모 2 7 6 3 4" xfId="28440"/>
    <cellStyle name="메모 2 7 6 3 5" xfId="28441"/>
    <cellStyle name="메모 2 7 6 4" xfId="28442"/>
    <cellStyle name="메모 2 7 6 5" xfId="28443"/>
    <cellStyle name="메모 2 7 6 6" xfId="28444"/>
    <cellStyle name="메모 2 7 6 7" xfId="28445"/>
    <cellStyle name="메모 2 7 7" xfId="28446"/>
    <cellStyle name="메모 2 7 7 2" xfId="28447"/>
    <cellStyle name="메모 2 7 7 2 2" xfId="28448"/>
    <cellStyle name="메모 2 7 7 2 3" xfId="28449"/>
    <cellStyle name="메모 2 7 7 2 4" xfId="28450"/>
    <cellStyle name="메모 2 7 7 2 5" xfId="28451"/>
    <cellStyle name="메모 2 7 7 3" xfId="28452"/>
    <cellStyle name="메모 2 7 7 4" xfId="28453"/>
    <cellStyle name="메모 2 7 7 5" xfId="28454"/>
    <cellStyle name="메모 2 7 7 6" xfId="28455"/>
    <cellStyle name="메모 2 7 8" xfId="28456"/>
    <cellStyle name="메모 2 7 8 2" xfId="28457"/>
    <cellStyle name="메모 2 7 8 3" xfId="28458"/>
    <cellStyle name="메모 2 7 8 4" xfId="28459"/>
    <cellStyle name="메모 2 7 8 5" xfId="28460"/>
    <cellStyle name="메모 2 7 9" xfId="28461"/>
    <cellStyle name="메모 2 8" xfId="28462"/>
    <cellStyle name="메모 2 8 10" xfId="28463"/>
    <cellStyle name="메모 2 8 2" xfId="28464"/>
    <cellStyle name="메모 2 8 2 2" xfId="28465"/>
    <cellStyle name="메모 2 8 2 2 2" xfId="28466"/>
    <cellStyle name="메모 2 8 2 2 2 2" xfId="28467"/>
    <cellStyle name="메모 2 8 2 2 2 2 2" xfId="28468"/>
    <cellStyle name="메모 2 8 2 2 2 2 3" xfId="28469"/>
    <cellStyle name="메모 2 8 2 2 2 2 4" xfId="28470"/>
    <cellStyle name="메모 2 8 2 2 2 2 5" xfId="28471"/>
    <cellStyle name="메모 2 8 2 2 2 3" xfId="28472"/>
    <cellStyle name="메모 2 8 2 2 2 4" xfId="28473"/>
    <cellStyle name="메모 2 8 2 2 2 5" xfId="28474"/>
    <cellStyle name="메모 2 8 2 2 2 6" xfId="28475"/>
    <cellStyle name="메모 2 8 2 2 3" xfId="28476"/>
    <cellStyle name="메모 2 8 2 2 3 2" xfId="28477"/>
    <cellStyle name="메모 2 8 2 2 3 2 2" xfId="28478"/>
    <cellStyle name="메모 2 8 2 2 3 2 3" xfId="28479"/>
    <cellStyle name="메모 2 8 2 2 3 2 4" xfId="28480"/>
    <cellStyle name="메모 2 8 2 2 3 2 5" xfId="28481"/>
    <cellStyle name="메모 2 8 2 2 3 3" xfId="28482"/>
    <cellStyle name="메모 2 8 2 2 3 4" xfId="28483"/>
    <cellStyle name="메모 2 8 2 2 3 5" xfId="28484"/>
    <cellStyle name="메모 2 8 2 2 3 6" xfId="28485"/>
    <cellStyle name="메모 2 8 2 2 4" xfId="28486"/>
    <cellStyle name="메모 2 8 2 2 4 2" xfId="28487"/>
    <cellStyle name="메모 2 8 2 2 4 3" xfId="28488"/>
    <cellStyle name="메모 2 8 2 2 4 4" xfId="28489"/>
    <cellStyle name="메모 2 8 2 2 4 5" xfId="28490"/>
    <cellStyle name="메모 2 8 2 2 5" xfId="28491"/>
    <cellStyle name="메모 2 8 2 2 6" xfId="28492"/>
    <cellStyle name="메모 2 8 2 2 7" xfId="28493"/>
    <cellStyle name="메모 2 8 2 2 8" xfId="28494"/>
    <cellStyle name="메모 2 8 2 3" xfId="28495"/>
    <cellStyle name="메모 2 8 2 3 2" xfId="28496"/>
    <cellStyle name="메모 2 8 2 3 2 2" xfId="28497"/>
    <cellStyle name="메모 2 8 2 3 2 3" xfId="28498"/>
    <cellStyle name="메모 2 8 2 3 2 4" xfId="28499"/>
    <cellStyle name="메모 2 8 2 3 2 5" xfId="28500"/>
    <cellStyle name="메모 2 8 2 3 3" xfId="28501"/>
    <cellStyle name="메모 2 8 2 3 4" xfId="28502"/>
    <cellStyle name="메모 2 8 2 3 5" xfId="28503"/>
    <cellStyle name="메모 2 8 2 3 6" xfId="28504"/>
    <cellStyle name="메모 2 8 2 4" xfId="28505"/>
    <cellStyle name="메모 2 8 2 4 2" xfId="28506"/>
    <cellStyle name="메모 2 8 2 4 2 2" xfId="28507"/>
    <cellStyle name="메모 2 8 2 4 2 3" xfId="28508"/>
    <cellStyle name="메모 2 8 2 4 2 4" xfId="28509"/>
    <cellStyle name="메모 2 8 2 4 2 5" xfId="28510"/>
    <cellStyle name="메모 2 8 2 4 3" xfId="28511"/>
    <cellStyle name="메모 2 8 2 4 4" xfId="28512"/>
    <cellStyle name="메모 2 8 2 4 5" xfId="28513"/>
    <cellStyle name="메모 2 8 2 4 6" xfId="28514"/>
    <cellStyle name="메모 2 8 2 5" xfId="28515"/>
    <cellStyle name="메모 2 8 2 5 2" xfId="28516"/>
    <cellStyle name="메모 2 8 2 5 3" xfId="28517"/>
    <cellStyle name="메모 2 8 2 5 4" xfId="28518"/>
    <cellStyle name="메모 2 8 2 5 5" xfId="28519"/>
    <cellStyle name="메모 2 8 2 6" xfId="28520"/>
    <cellStyle name="메모 2 8 2 7" xfId="28521"/>
    <cellStyle name="메모 2 8 2 8" xfId="28522"/>
    <cellStyle name="메모 2 8 2 9" xfId="28523"/>
    <cellStyle name="메모 2 8 3" xfId="28524"/>
    <cellStyle name="메모 2 8 3 2" xfId="28525"/>
    <cellStyle name="메모 2 8 3 2 2" xfId="28526"/>
    <cellStyle name="메모 2 8 3 2 2 2" xfId="28527"/>
    <cellStyle name="메모 2 8 3 2 2 3" xfId="28528"/>
    <cellStyle name="메모 2 8 3 2 2 4" xfId="28529"/>
    <cellStyle name="메모 2 8 3 2 2 5" xfId="28530"/>
    <cellStyle name="메모 2 8 3 2 3" xfId="28531"/>
    <cellStyle name="메모 2 8 3 2 4" xfId="28532"/>
    <cellStyle name="메모 2 8 3 2 5" xfId="28533"/>
    <cellStyle name="메모 2 8 3 2 6" xfId="28534"/>
    <cellStyle name="메모 2 8 3 3" xfId="28535"/>
    <cellStyle name="메모 2 8 3 3 2" xfId="28536"/>
    <cellStyle name="메모 2 8 3 3 2 2" xfId="28537"/>
    <cellStyle name="메모 2 8 3 3 2 3" xfId="28538"/>
    <cellStyle name="메모 2 8 3 3 2 4" xfId="28539"/>
    <cellStyle name="메모 2 8 3 3 2 5" xfId="28540"/>
    <cellStyle name="메모 2 8 3 3 3" xfId="28541"/>
    <cellStyle name="메모 2 8 3 3 4" xfId="28542"/>
    <cellStyle name="메모 2 8 3 3 5" xfId="28543"/>
    <cellStyle name="메모 2 8 3 3 6" xfId="28544"/>
    <cellStyle name="메모 2 8 3 4" xfId="28545"/>
    <cellStyle name="메모 2 8 3 4 2" xfId="28546"/>
    <cellStyle name="메모 2 8 3 4 3" xfId="28547"/>
    <cellStyle name="메모 2 8 3 4 4" xfId="28548"/>
    <cellStyle name="메모 2 8 3 4 5" xfId="28549"/>
    <cellStyle name="메모 2 8 3 5" xfId="28550"/>
    <cellStyle name="메모 2 8 3 6" xfId="28551"/>
    <cellStyle name="메모 2 8 3 7" xfId="28552"/>
    <cellStyle name="메모 2 8 3 8" xfId="28553"/>
    <cellStyle name="메모 2 8 4" xfId="28554"/>
    <cellStyle name="메모 2 8 4 2" xfId="28555"/>
    <cellStyle name="메모 2 8 4 2 2" xfId="28556"/>
    <cellStyle name="메모 2 8 4 2 2 2" xfId="28557"/>
    <cellStyle name="메모 2 8 4 2 2 3" xfId="28558"/>
    <cellStyle name="메모 2 8 4 2 2 4" xfId="28559"/>
    <cellStyle name="메모 2 8 4 2 2 5" xfId="28560"/>
    <cellStyle name="메모 2 8 4 2 3" xfId="28561"/>
    <cellStyle name="메모 2 8 4 2 4" xfId="28562"/>
    <cellStyle name="메모 2 8 4 2 5" xfId="28563"/>
    <cellStyle name="메모 2 8 4 2 6" xfId="28564"/>
    <cellStyle name="메모 2 8 4 3" xfId="28565"/>
    <cellStyle name="메모 2 8 4 3 2" xfId="28566"/>
    <cellStyle name="메모 2 8 4 3 3" xfId="28567"/>
    <cellStyle name="메모 2 8 4 3 4" xfId="28568"/>
    <cellStyle name="메모 2 8 4 3 5" xfId="28569"/>
    <cellStyle name="메모 2 8 4 4" xfId="28570"/>
    <cellStyle name="메모 2 8 4 5" xfId="28571"/>
    <cellStyle name="메모 2 8 4 6" xfId="28572"/>
    <cellStyle name="메모 2 8 4 7" xfId="28573"/>
    <cellStyle name="메모 2 8 5" xfId="28574"/>
    <cellStyle name="메모 2 8 5 2" xfId="28575"/>
    <cellStyle name="메모 2 8 5 2 2" xfId="28576"/>
    <cellStyle name="메모 2 8 5 2 3" xfId="28577"/>
    <cellStyle name="메모 2 8 5 2 4" xfId="28578"/>
    <cellStyle name="메모 2 8 5 2 5" xfId="28579"/>
    <cellStyle name="메모 2 8 5 3" xfId="28580"/>
    <cellStyle name="메모 2 8 5 4" xfId="28581"/>
    <cellStyle name="메모 2 8 5 5" xfId="28582"/>
    <cellStyle name="메모 2 8 5 6" xfId="28583"/>
    <cellStyle name="메모 2 8 6" xfId="28584"/>
    <cellStyle name="메모 2 8 6 2" xfId="28585"/>
    <cellStyle name="메모 2 8 6 3" xfId="28586"/>
    <cellStyle name="메모 2 8 6 4" xfId="28587"/>
    <cellStyle name="메모 2 8 6 5" xfId="28588"/>
    <cellStyle name="메모 2 8 7" xfId="28589"/>
    <cellStyle name="메모 2 8 8" xfId="28590"/>
    <cellStyle name="메모 2 8 9" xfId="28591"/>
    <cellStyle name="메모 2 9" xfId="28592"/>
    <cellStyle name="메모 2 9 2" xfId="28593"/>
    <cellStyle name="메모 2 9 2 2" xfId="28594"/>
    <cellStyle name="메모 2 9 2 2 2" xfId="28595"/>
    <cellStyle name="메모 2 9 2 2 2 2" xfId="28596"/>
    <cellStyle name="메모 2 9 2 2 2 3" xfId="28597"/>
    <cellStyle name="메모 2 9 2 2 2 4" xfId="28598"/>
    <cellStyle name="메모 2 9 2 2 2 5" xfId="28599"/>
    <cellStyle name="메모 2 9 2 2 3" xfId="28600"/>
    <cellStyle name="메모 2 9 2 2 4" xfId="28601"/>
    <cellStyle name="메모 2 9 2 2 5" xfId="28602"/>
    <cellStyle name="메모 2 9 2 2 6" xfId="28603"/>
    <cellStyle name="메모 2 9 2 3" xfId="28604"/>
    <cellStyle name="메모 2 9 2 3 2" xfId="28605"/>
    <cellStyle name="메모 2 9 2 3 2 2" xfId="28606"/>
    <cellStyle name="메모 2 9 2 3 2 3" xfId="28607"/>
    <cellStyle name="메모 2 9 2 3 2 4" xfId="28608"/>
    <cellStyle name="메모 2 9 2 3 2 5" xfId="28609"/>
    <cellStyle name="메모 2 9 2 3 3" xfId="28610"/>
    <cellStyle name="메모 2 9 2 3 4" xfId="28611"/>
    <cellStyle name="메모 2 9 2 3 5" xfId="28612"/>
    <cellStyle name="메모 2 9 2 3 6" xfId="28613"/>
    <cellStyle name="메모 2 9 2 4" xfId="28614"/>
    <cellStyle name="메모 2 9 2 4 2" xfId="28615"/>
    <cellStyle name="메모 2 9 2 4 3" xfId="28616"/>
    <cellStyle name="메모 2 9 2 4 4" xfId="28617"/>
    <cellStyle name="메모 2 9 2 4 5" xfId="28618"/>
    <cellStyle name="메모 2 9 2 5" xfId="28619"/>
    <cellStyle name="메모 2 9 2 6" xfId="28620"/>
    <cellStyle name="메모 2 9 2 7" xfId="28621"/>
    <cellStyle name="메모 2 9 2 8" xfId="28622"/>
    <cellStyle name="메모 2 9 3" xfId="28623"/>
    <cellStyle name="메모 2 9 3 2" xfId="28624"/>
    <cellStyle name="메모 2 9 3 2 2" xfId="28625"/>
    <cellStyle name="메모 2 9 3 2 3" xfId="28626"/>
    <cellStyle name="메모 2 9 3 2 4" xfId="28627"/>
    <cellStyle name="메모 2 9 3 2 5" xfId="28628"/>
    <cellStyle name="메모 2 9 3 3" xfId="28629"/>
    <cellStyle name="메모 2 9 3 4" xfId="28630"/>
    <cellStyle name="메모 2 9 3 5" xfId="28631"/>
    <cellStyle name="메모 2 9 3 6" xfId="28632"/>
    <cellStyle name="메모 2 9 4" xfId="28633"/>
    <cellStyle name="메모 2 9 4 2" xfId="28634"/>
    <cellStyle name="메모 2 9 4 2 2" xfId="28635"/>
    <cellStyle name="메모 2 9 4 2 3" xfId="28636"/>
    <cellStyle name="메모 2 9 4 2 4" xfId="28637"/>
    <cellStyle name="메모 2 9 4 2 5" xfId="28638"/>
    <cellStyle name="메모 2 9 4 3" xfId="28639"/>
    <cellStyle name="메모 2 9 4 4" xfId="28640"/>
    <cellStyle name="메모 2 9 4 5" xfId="28641"/>
    <cellStyle name="메모 2 9 4 6" xfId="28642"/>
    <cellStyle name="메모 2 9 5" xfId="28643"/>
    <cellStyle name="메모 2 9 5 2" xfId="28644"/>
    <cellStyle name="메모 2 9 5 3" xfId="28645"/>
    <cellStyle name="메모 2 9 5 4" xfId="28646"/>
    <cellStyle name="메모 2 9 5 5" xfId="28647"/>
    <cellStyle name="메모 2 9 6" xfId="28648"/>
    <cellStyle name="메모 2 9 7" xfId="28649"/>
    <cellStyle name="메모 2 9 8" xfId="28650"/>
    <cellStyle name="메모 2 9 9" xfId="28651"/>
    <cellStyle name="메모 3" xfId="28652"/>
    <cellStyle name="메모 4" xfId="28653"/>
    <cellStyle name="백분율 2" xfId="28654"/>
    <cellStyle name="백분율 2 2" xfId="28655"/>
    <cellStyle name="백분율 2 2 2" xfId="28656"/>
    <cellStyle name="백분율 2 2 2 2" xfId="28657"/>
    <cellStyle name="백분율 2 2 2 3" xfId="28658"/>
    <cellStyle name="백분율 2 2 2 4" xfId="28659"/>
    <cellStyle name="백분율 2 2 2 5" xfId="28660"/>
    <cellStyle name="백분율 2 2 3" xfId="28661"/>
    <cellStyle name="백분율 2 2 3 2" xfId="28662"/>
    <cellStyle name="백분율 2 2 4" xfId="28663"/>
    <cellStyle name="백분율 2 2 5" xfId="28664"/>
    <cellStyle name="백분율 2 3" xfId="28665"/>
    <cellStyle name="백분율 2 3 2" xfId="28666"/>
    <cellStyle name="백분율 2 3 2 2" xfId="28667"/>
    <cellStyle name="백분율 2 3 2 2 2" xfId="28668"/>
    <cellStyle name="백분율 2 3 2 2 3" xfId="28669"/>
    <cellStyle name="백분율 2 3 2 2 4" xfId="28670"/>
    <cellStyle name="백분율 2 3 2 2 5" xfId="28671"/>
    <cellStyle name="백분율 2 3 2 3" xfId="28672"/>
    <cellStyle name="백분율 2 3 2 4" xfId="28673"/>
    <cellStyle name="백분율 2 3 2 5" xfId="28674"/>
    <cellStyle name="백분율 2 3 2 6" xfId="28675"/>
    <cellStyle name="백분율 2 3 3" xfId="28676"/>
    <cellStyle name="백분율 2 3 4" xfId="28677"/>
    <cellStyle name="백분율 2 3 4 2" xfId="28678"/>
    <cellStyle name="백분율 2 3 4 2 2" xfId="28679"/>
    <cellStyle name="백분율 2 3 4 2 3" xfId="28680"/>
    <cellStyle name="백분율 2 3 4 2 4" xfId="28681"/>
    <cellStyle name="백분율 2 3 4 2 5" xfId="28682"/>
    <cellStyle name="백분율 2 3 4 3" xfId="28683"/>
    <cellStyle name="백분율 2 3 4 4" xfId="28684"/>
    <cellStyle name="백분율 2 3 4 5" xfId="28685"/>
    <cellStyle name="백분율 2 3 4 6" xfId="28686"/>
    <cellStyle name="백분율 2 4" xfId="28687"/>
    <cellStyle name="백분율 2 5" xfId="28688"/>
    <cellStyle name="백분율 3" xfId="28689"/>
    <cellStyle name="백분율 3 2" xfId="28690"/>
    <cellStyle name="백분율 3 3" xfId="28691"/>
    <cellStyle name="백분율 4" xfId="28692"/>
    <cellStyle name="백분율 5" xfId="28693"/>
    <cellStyle name="백분율 6" xfId="28694"/>
    <cellStyle name="백분율 7" xfId="28695"/>
    <cellStyle name="백분율 8" xfId="28696"/>
    <cellStyle name="백분율 9" xfId="28697"/>
    <cellStyle name="보통 2" xfId="28698"/>
    <cellStyle name="보통 2 2" xfId="28699"/>
    <cellStyle name="보통 2 3" xfId="28700"/>
    <cellStyle name="보통 3" xfId="28701"/>
    <cellStyle name="보통 4" xfId="28702"/>
    <cellStyle name="설명 텍스트 2" xfId="28703"/>
    <cellStyle name="설명 텍스트 3" xfId="28704"/>
    <cellStyle name="설명 텍스트 4" xfId="28705"/>
    <cellStyle name="셀 확인 2" xfId="28706"/>
    <cellStyle name="셀 확인 3" xfId="28707"/>
    <cellStyle name="셀 확인 4" xfId="28708"/>
    <cellStyle name="쉼표 [0] 2" xfId="28709"/>
    <cellStyle name="쉼표 [0] 2 2" xfId="28710"/>
    <cellStyle name="쉼표 [0] 2 3" xfId="28711"/>
    <cellStyle name="쉼표 [0] 3" xfId="28712"/>
    <cellStyle name="연결된 셀 2" xfId="28713"/>
    <cellStyle name="연결된 셀 3" xfId="28714"/>
    <cellStyle name="연결된 셀 4" xfId="28715"/>
    <cellStyle name="열어 본 하이퍼링크 2" xfId="28716"/>
    <cellStyle name="요약 2" xfId="28717"/>
    <cellStyle name="요약 3" xfId="28718"/>
    <cellStyle name="요약 4" xfId="28719"/>
    <cellStyle name="입력 2" xfId="28720"/>
    <cellStyle name="입력 3" xfId="28721"/>
    <cellStyle name="입력 4" xfId="28722"/>
    <cellStyle name="제목 1 2" xfId="28723"/>
    <cellStyle name="제목 1 3" xfId="28724"/>
    <cellStyle name="제목 1 4" xfId="28725"/>
    <cellStyle name="제목 2 2" xfId="28726"/>
    <cellStyle name="제목 2 3" xfId="28727"/>
    <cellStyle name="제목 2 4" xfId="28728"/>
    <cellStyle name="제목 3 2" xfId="28729"/>
    <cellStyle name="제목 3 3" xfId="28730"/>
    <cellStyle name="제목 3 4" xfId="28731"/>
    <cellStyle name="제목 4 2" xfId="28732"/>
    <cellStyle name="제목 4 3" xfId="28733"/>
    <cellStyle name="제목 4 4" xfId="28734"/>
    <cellStyle name="제목 5" xfId="28735"/>
    <cellStyle name="제목 6" xfId="28736"/>
    <cellStyle name="좋음 2" xfId="28737"/>
    <cellStyle name="좋음 3" xfId="28738"/>
    <cellStyle name="좋음 4" xfId="28739"/>
    <cellStyle name="출력 2" xfId="28740"/>
    <cellStyle name="출력 3" xfId="28741"/>
    <cellStyle name="출력 4" xfId="28742"/>
    <cellStyle name="표준" xfId="0" builtinId="0"/>
    <cellStyle name="표준 10" xfId="28743"/>
    <cellStyle name="표준 10 10" xfId="28744"/>
    <cellStyle name="표준 10 10 2" xfId="28745"/>
    <cellStyle name="표준 10 10 2 2" xfId="28746"/>
    <cellStyle name="표준 10 10 2 3" xfId="28747"/>
    <cellStyle name="표준 10 10 2 4" xfId="28748"/>
    <cellStyle name="표준 10 10 2 5" xfId="28749"/>
    <cellStyle name="표준 10 10 3" xfId="28750"/>
    <cellStyle name="표준 10 10 4" xfId="28751"/>
    <cellStyle name="표준 10 10 5" xfId="28752"/>
    <cellStyle name="표준 10 10 6" xfId="28753"/>
    <cellStyle name="표준 10 11" xfId="28754"/>
    <cellStyle name="표준 10 11 2" xfId="28755"/>
    <cellStyle name="표준 10 11 3" xfId="28756"/>
    <cellStyle name="표준 10 11 4" xfId="28757"/>
    <cellStyle name="표준 10 11 5" xfId="28758"/>
    <cellStyle name="표준 10 12" xfId="28759"/>
    <cellStyle name="표준 10 13" xfId="28760"/>
    <cellStyle name="표준 10 14" xfId="28761"/>
    <cellStyle name="표준 10 15" xfId="28762"/>
    <cellStyle name="표준 10 2" xfId="28763"/>
    <cellStyle name="표준 10 2 10" xfId="28764"/>
    <cellStyle name="표준 10 2 11" xfId="28765"/>
    <cellStyle name="표준 10 2 12" xfId="28766"/>
    <cellStyle name="표준 10 2 2" xfId="28767"/>
    <cellStyle name="표준 10 2 3" xfId="28768"/>
    <cellStyle name="표준 10 2 3 10" xfId="28769"/>
    <cellStyle name="표준 10 2 3 2" xfId="28770"/>
    <cellStyle name="표준 10 2 3 2 2" xfId="28771"/>
    <cellStyle name="표준 10 2 3 2 2 2" xfId="28772"/>
    <cellStyle name="표준 10 2 3 2 2 2 2" xfId="28773"/>
    <cellStyle name="표준 10 2 3 2 2 2 2 2" xfId="28774"/>
    <cellStyle name="표준 10 2 3 2 2 2 2 3" xfId="28775"/>
    <cellStyle name="표준 10 2 3 2 2 2 2 4" xfId="28776"/>
    <cellStyle name="표준 10 2 3 2 2 2 2 5" xfId="28777"/>
    <cellStyle name="표준 10 2 3 2 2 2 3" xfId="28778"/>
    <cellStyle name="표준 10 2 3 2 2 2 4" xfId="28779"/>
    <cellStyle name="표준 10 2 3 2 2 2 5" xfId="28780"/>
    <cellStyle name="표준 10 2 3 2 2 2 6" xfId="28781"/>
    <cellStyle name="표준 10 2 3 2 2 3" xfId="28782"/>
    <cellStyle name="표준 10 2 3 2 2 3 2" xfId="28783"/>
    <cellStyle name="표준 10 2 3 2 2 3 2 2" xfId="28784"/>
    <cellStyle name="표준 10 2 3 2 2 3 2 3" xfId="28785"/>
    <cellStyle name="표준 10 2 3 2 2 3 2 4" xfId="28786"/>
    <cellStyle name="표준 10 2 3 2 2 3 2 5" xfId="28787"/>
    <cellStyle name="표준 10 2 3 2 2 3 3" xfId="28788"/>
    <cellStyle name="표준 10 2 3 2 2 3 4" xfId="28789"/>
    <cellStyle name="표준 10 2 3 2 2 3 5" xfId="28790"/>
    <cellStyle name="표준 10 2 3 2 2 3 6" xfId="28791"/>
    <cellStyle name="표준 10 2 3 2 2 4" xfId="28792"/>
    <cellStyle name="표준 10 2 3 2 2 4 2" xfId="28793"/>
    <cellStyle name="표준 10 2 3 2 2 4 3" xfId="28794"/>
    <cellStyle name="표준 10 2 3 2 2 4 4" xfId="28795"/>
    <cellStyle name="표준 10 2 3 2 2 4 5" xfId="28796"/>
    <cellStyle name="표준 10 2 3 2 2 5" xfId="28797"/>
    <cellStyle name="표준 10 2 3 2 2 6" xfId="28798"/>
    <cellStyle name="표준 10 2 3 2 2 7" xfId="28799"/>
    <cellStyle name="표준 10 2 3 2 2 8" xfId="28800"/>
    <cellStyle name="표준 10 2 3 2 3" xfId="28801"/>
    <cellStyle name="표준 10 2 3 2 3 2" xfId="28802"/>
    <cellStyle name="표준 10 2 3 2 3 2 2" xfId="28803"/>
    <cellStyle name="표준 10 2 3 2 3 2 3" xfId="28804"/>
    <cellStyle name="표준 10 2 3 2 3 2 4" xfId="28805"/>
    <cellStyle name="표준 10 2 3 2 3 2 5" xfId="28806"/>
    <cellStyle name="표준 10 2 3 2 3 3" xfId="28807"/>
    <cellStyle name="표준 10 2 3 2 3 4" xfId="28808"/>
    <cellStyle name="표준 10 2 3 2 3 5" xfId="28809"/>
    <cellStyle name="표준 10 2 3 2 3 6" xfId="28810"/>
    <cellStyle name="표준 10 2 3 2 4" xfId="28811"/>
    <cellStyle name="표준 10 2 3 2 4 2" xfId="28812"/>
    <cellStyle name="표준 10 2 3 2 4 2 2" xfId="28813"/>
    <cellStyle name="표준 10 2 3 2 4 2 3" xfId="28814"/>
    <cellStyle name="표준 10 2 3 2 4 2 4" xfId="28815"/>
    <cellStyle name="표준 10 2 3 2 4 2 5" xfId="28816"/>
    <cellStyle name="표준 10 2 3 2 4 3" xfId="28817"/>
    <cellStyle name="표준 10 2 3 2 4 4" xfId="28818"/>
    <cellStyle name="표준 10 2 3 2 4 5" xfId="28819"/>
    <cellStyle name="표준 10 2 3 2 4 6" xfId="28820"/>
    <cellStyle name="표준 10 2 3 2 5" xfId="28821"/>
    <cellStyle name="표준 10 2 3 2 5 2" xfId="28822"/>
    <cellStyle name="표준 10 2 3 2 5 3" xfId="28823"/>
    <cellStyle name="표준 10 2 3 2 5 4" xfId="28824"/>
    <cellStyle name="표준 10 2 3 2 5 5" xfId="28825"/>
    <cellStyle name="표준 10 2 3 2 6" xfId="28826"/>
    <cellStyle name="표준 10 2 3 2 7" xfId="28827"/>
    <cellStyle name="표준 10 2 3 2 8" xfId="28828"/>
    <cellStyle name="표준 10 2 3 2 9" xfId="28829"/>
    <cellStyle name="표준 10 2 3 3" xfId="28830"/>
    <cellStyle name="표준 10 2 3 3 2" xfId="28831"/>
    <cellStyle name="표준 10 2 3 3 2 2" xfId="28832"/>
    <cellStyle name="표준 10 2 3 3 2 2 2" xfId="28833"/>
    <cellStyle name="표준 10 2 3 3 2 2 3" xfId="28834"/>
    <cellStyle name="표준 10 2 3 3 2 2 4" xfId="28835"/>
    <cellStyle name="표준 10 2 3 3 2 2 5" xfId="28836"/>
    <cellStyle name="표준 10 2 3 3 2 3" xfId="28837"/>
    <cellStyle name="표준 10 2 3 3 2 4" xfId="28838"/>
    <cellStyle name="표준 10 2 3 3 2 5" xfId="28839"/>
    <cellStyle name="표준 10 2 3 3 2 6" xfId="28840"/>
    <cellStyle name="표준 10 2 3 3 3" xfId="28841"/>
    <cellStyle name="표준 10 2 3 3 3 2" xfId="28842"/>
    <cellStyle name="표준 10 2 3 3 3 2 2" xfId="28843"/>
    <cellStyle name="표준 10 2 3 3 3 2 3" xfId="28844"/>
    <cellStyle name="표준 10 2 3 3 3 2 4" xfId="28845"/>
    <cellStyle name="표준 10 2 3 3 3 2 5" xfId="28846"/>
    <cellStyle name="표준 10 2 3 3 3 3" xfId="28847"/>
    <cellStyle name="표준 10 2 3 3 3 4" xfId="28848"/>
    <cellStyle name="표준 10 2 3 3 3 5" xfId="28849"/>
    <cellStyle name="표준 10 2 3 3 3 6" xfId="28850"/>
    <cellStyle name="표준 10 2 3 3 4" xfId="28851"/>
    <cellStyle name="표준 10 2 3 3 4 2" xfId="28852"/>
    <cellStyle name="표준 10 2 3 3 4 3" xfId="28853"/>
    <cellStyle name="표준 10 2 3 3 4 4" xfId="28854"/>
    <cellStyle name="표준 10 2 3 3 4 5" xfId="28855"/>
    <cellStyle name="표준 10 2 3 3 5" xfId="28856"/>
    <cellStyle name="표준 10 2 3 3 6" xfId="28857"/>
    <cellStyle name="표준 10 2 3 3 7" xfId="28858"/>
    <cellStyle name="표준 10 2 3 3 8" xfId="28859"/>
    <cellStyle name="표준 10 2 3 4" xfId="28860"/>
    <cellStyle name="표준 10 2 3 4 2" xfId="28861"/>
    <cellStyle name="표준 10 2 3 4 2 2" xfId="28862"/>
    <cellStyle name="표준 10 2 3 4 2 2 2" xfId="28863"/>
    <cellStyle name="표준 10 2 3 4 2 2 3" xfId="28864"/>
    <cellStyle name="표준 10 2 3 4 2 2 4" xfId="28865"/>
    <cellStyle name="표준 10 2 3 4 2 2 5" xfId="28866"/>
    <cellStyle name="표준 10 2 3 4 2 3" xfId="28867"/>
    <cellStyle name="표준 10 2 3 4 2 4" xfId="28868"/>
    <cellStyle name="표준 10 2 3 4 2 5" xfId="28869"/>
    <cellStyle name="표준 10 2 3 4 2 6" xfId="28870"/>
    <cellStyle name="표준 10 2 3 4 3" xfId="28871"/>
    <cellStyle name="표준 10 2 3 4 3 2" xfId="28872"/>
    <cellStyle name="표준 10 2 3 4 3 3" xfId="28873"/>
    <cellStyle name="표준 10 2 3 4 3 4" xfId="28874"/>
    <cellStyle name="표준 10 2 3 4 3 5" xfId="28875"/>
    <cellStyle name="표준 10 2 3 4 4" xfId="28876"/>
    <cellStyle name="표준 10 2 3 4 5" xfId="28877"/>
    <cellStyle name="표준 10 2 3 4 6" xfId="28878"/>
    <cellStyle name="표준 10 2 3 4 7" xfId="28879"/>
    <cellStyle name="표준 10 2 3 5" xfId="28880"/>
    <cellStyle name="표준 10 2 3 5 2" xfId="28881"/>
    <cellStyle name="표준 10 2 3 5 2 2" xfId="28882"/>
    <cellStyle name="표준 10 2 3 5 2 3" xfId="28883"/>
    <cellStyle name="표준 10 2 3 5 2 4" xfId="28884"/>
    <cellStyle name="표준 10 2 3 5 2 5" xfId="28885"/>
    <cellStyle name="표준 10 2 3 5 3" xfId="28886"/>
    <cellStyle name="표준 10 2 3 5 4" xfId="28887"/>
    <cellStyle name="표준 10 2 3 5 5" xfId="28888"/>
    <cellStyle name="표준 10 2 3 5 6" xfId="28889"/>
    <cellStyle name="표준 10 2 3 6" xfId="28890"/>
    <cellStyle name="표준 10 2 3 6 2" xfId="28891"/>
    <cellStyle name="표준 10 2 3 6 3" xfId="28892"/>
    <cellStyle name="표준 10 2 3 6 4" xfId="28893"/>
    <cellStyle name="표준 10 2 3 6 5" xfId="28894"/>
    <cellStyle name="표준 10 2 3 7" xfId="28895"/>
    <cellStyle name="표준 10 2 3 8" xfId="28896"/>
    <cellStyle name="표준 10 2 3 9" xfId="28897"/>
    <cellStyle name="표준 10 2 4" xfId="28898"/>
    <cellStyle name="표준 10 2 4 2" xfId="28899"/>
    <cellStyle name="표준 10 2 4 2 2" xfId="28900"/>
    <cellStyle name="표준 10 2 4 2 2 2" xfId="28901"/>
    <cellStyle name="표준 10 2 4 2 2 2 2" xfId="28902"/>
    <cellStyle name="표준 10 2 4 2 2 2 3" xfId="28903"/>
    <cellStyle name="표준 10 2 4 2 2 2 4" xfId="28904"/>
    <cellStyle name="표준 10 2 4 2 2 2 5" xfId="28905"/>
    <cellStyle name="표준 10 2 4 2 2 3" xfId="28906"/>
    <cellStyle name="표준 10 2 4 2 2 4" xfId="28907"/>
    <cellStyle name="표준 10 2 4 2 2 5" xfId="28908"/>
    <cellStyle name="표준 10 2 4 2 2 6" xfId="28909"/>
    <cellStyle name="표준 10 2 4 2 3" xfId="28910"/>
    <cellStyle name="표준 10 2 4 2 3 2" xfId="28911"/>
    <cellStyle name="표준 10 2 4 2 3 2 2" xfId="28912"/>
    <cellStyle name="표준 10 2 4 2 3 2 3" xfId="28913"/>
    <cellStyle name="표준 10 2 4 2 3 2 4" xfId="28914"/>
    <cellStyle name="표준 10 2 4 2 3 2 5" xfId="28915"/>
    <cellStyle name="표준 10 2 4 2 3 3" xfId="28916"/>
    <cellStyle name="표준 10 2 4 2 3 4" xfId="28917"/>
    <cellStyle name="표준 10 2 4 2 3 5" xfId="28918"/>
    <cellStyle name="표준 10 2 4 2 3 6" xfId="28919"/>
    <cellStyle name="표준 10 2 4 2 4" xfId="28920"/>
    <cellStyle name="표준 10 2 4 2 4 2" xfId="28921"/>
    <cellStyle name="표준 10 2 4 2 4 3" xfId="28922"/>
    <cellStyle name="표준 10 2 4 2 4 4" xfId="28923"/>
    <cellStyle name="표준 10 2 4 2 4 5" xfId="28924"/>
    <cellStyle name="표준 10 2 4 2 5" xfId="28925"/>
    <cellStyle name="표준 10 2 4 2 6" xfId="28926"/>
    <cellStyle name="표준 10 2 4 2 7" xfId="28927"/>
    <cellStyle name="표준 10 2 4 2 8" xfId="28928"/>
    <cellStyle name="표준 10 2 4 3" xfId="28929"/>
    <cellStyle name="표준 10 2 4 3 2" xfId="28930"/>
    <cellStyle name="표준 10 2 4 3 2 2" xfId="28931"/>
    <cellStyle name="표준 10 2 4 3 2 3" xfId="28932"/>
    <cellStyle name="표준 10 2 4 3 2 4" xfId="28933"/>
    <cellStyle name="표준 10 2 4 3 2 5" xfId="28934"/>
    <cellStyle name="표준 10 2 4 3 3" xfId="28935"/>
    <cellStyle name="표준 10 2 4 3 4" xfId="28936"/>
    <cellStyle name="표준 10 2 4 3 5" xfId="28937"/>
    <cellStyle name="표준 10 2 4 3 6" xfId="28938"/>
    <cellStyle name="표준 10 2 4 4" xfId="28939"/>
    <cellStyle name="표준 10 2 4 4 2" xfId="28940"/>
    <cellStyle name="표준 10 2 4 4 2 2" xfId="28941"/>
    <cellStyle name="표준 10 2 4 4 2 3" xfId="28942"/>
    <cellStyle name="표준 10 2 4 4 2 4" xfId="28943"/>
    <cellStyle name="표준 10 2 4 4 2 5" xfId="28944"/>
    <cellStyle name="표준 10 2 4 4 3" xfId="28945"/>
    <cellStyle name="표준 10 2 4 4 4" xfId="28946"/>
    <cellStyle name="표준 10 2 4 4 5" xfId="28947"/>
    <cellStyle name="표준 10 2 4 4 6" xfId="28948"/>
    <cellStyle name="표준 10 2 4 5" xfId="28949"/>
    <cellStyle name="표준 10 2 4 5 2" xfId="28950"/>
    <cellStyle name="표준 10 2 4 5 3" xfId="28951"/>
    <cellStyle name="표준 10 2 4 5 4" xfId="28952"/>
    <cellStyle name="표준 10 2 4 5 5" xfId="28953"/>
    <cellStyle name="표준 10 2 4 6" xfId="28954"/>
    <cellStyle name="표준 10 2 4 7" xfId="28955"/>
    <cellStyle name="표준 10 2 4 8" xfId="28956"/>
    <cellStyle name="표준 10 2 4 9" xfId="28957"/>
    <cellStyle name="표준 10 2 5" xfId="28958"/>
    <cellStyle name="표준 10 2 5 2" xfId="28959"/>
    <cellStyle name="표준 10 2 5 2 2" xfId="28960"/>
    <cellStyle name="표준 10 2 5 2 2 2" xfId="28961"/>
    <cellStyle name="표준 10 2 5 2 2 3" xfId="28962"/>
    <cellStyle name="표준 10 2 5 2 2 4" xfId="28963"/>
    <cellStyle name="표준 10 2 5 2 2 5" xfId="28964"/>
    <cellStyle name="표준 10 2 5 2 3" xfId="28965"/>
    <cellStyle name="표준 10 2 5 2 4" xfId="28966"/>
    <cellStyle name="표준 10 2 5 2 5" xfId="28967"/>
    <cellStyle name="표준 10 2 5 2 6" xfId="28968"/>
    <cellStyle name="표준 10 2 5 3" xfId="28969"/>
    <cellStyle name="표준 10 2 5 3 2" xfId="28970"/>
    <cellStyle name="표준 10 2 5 3 2 2" xfId="28971"/>
    <cellStyle name="표준 10 2 5 3 2 3" xfId="28972"/>
    <cellStyle name="표준 10 2 5 3 2 4" xfId="28973"/>
    <cellStyle name="표준 10 2 5 3 2 5" xfId="28974"/>
    <cellStyle name="표준 10 2 5 3 3" xfId="28975"/>
    <cellStyle name="표준 10 2 5 3 4" xfId="28976"/>
    <cellStyle name="표준 10 2 5 3 5" xfId="28977"/>
    <cellStyle name="표준 10 2 5 3 6" xfId="28978"/>
    <cellStyle name="표준 10 2 5 4" xfId="28979"/>
    <cellStyle name="표준 10 2 5 4 2" xfId="28980"/>
    <cellStyle name="표준 10 2 5 4 3" xfId="28981"/>
    <cellStyle name="표준 10 2 5 4 4" xfId="28982"/>
    <cellStyle name="표준 10 2 5 4 5" xfId="28983"/>
    <cellStyle name="표준 10 2 5 5" xfId="28984"/>
    <cellStyle name="표준 10 2 5 6" xfId="28985"/>
    <cellStyle name="표준 10 2 5 7" xfId="28986"/>
    <cellStyle name="표준 10 2 5 8" xfId="28987"/>
    <cellStyle name="표준 10 2 6" xfId="28988"/>
    <cellStyle name="표준 10 2 6 2" xfId="28989"/>
    <cellStyle name="표준 10 2 6 2 2" xfId="28990"/>
    <cellStyle name="표준 10 2 6 2 2 2" xfId="28991"/>
    <cellStyle name="표준 10 2 6 2 2 3" xfId="28992"/>
    <cellStyle name="표준 10 2 6 2 2 4" xfId="28993"/>
    <cellStyle name="표준 10 2 6 2 2 5" xfId="28994"/>
    <cellStyle name="표준 10 2 6 2 3" xfId="28995"/>
    <cellStyle name="표준 10 2 6 2 4" xfId="28996"/>
    <cellStyle name="표준 10 2 6 2 5" xfId="28997"/>
    <cellStyle name="표준 10 2 6 2 6" xfId="28998"/>
    <cellStyle name="표준 10 2 6 3" xfId="28999"/>
    <cellStyle name="표준 10 2 6 3 2" xfId="29000"/>
    <cellStyle name="표준 10 2 6 3 3" xfId="29001"/>
    <cellStyle name="표준 10 2 6 3 4" xfId="29002"/>
    <cellStyle name="표준 10 2 6 3 5" xfId="29003"/>
    <cellStyle name="표준 10 2 6 4" xfId="29004"/>
    <cellStyle name="표준 10 2 6 5" xfId="29005"/>
    <cellStyle name="표준 10 2 6 6" xfId="29006"/>
    <cellStyle name="표준 10 2 6 7" xfId="29007"/>
    <cellStyle name="표준 10 2 7" xfId="29008"/>
    <cellStyle name="표준 10 2 7 2" xfId="29009"/>
    <cellStyle name="표준 10 2 7 2 2" xfId="29010"/>
    <cellStyle name="표준 10 2 7 2 3" xfId="29011"/>
    <cellStyle name="표준 10 2 7 2 4" xfId="29012"/>
    <cellStyle name="표준 10 2 7 2 5" xfId="29013"/>
    <cellStyle name="표준 10 2 7 3" xfId="29014"/>
    <cellStyle name="표준 10 2 7 4" xfId="29015"/>
    <cellStyle name="표준 10 2 7 5" xfId="29016"/>
    <cellStyle name="표준 10 2 7 6" xfId="29017"/>
    <cellStyle name="표준 10 2 8" xfId="29018"/>
    <cellStyle name="표준 10 2 8 2" xfId="29019"/>
    <cellStyle name="표준 10 2 8 3" xfId="29020"/>
    <cellStyle name="표준 10 2 8 4" xfId="29021"/>
    <cellStyle name="표준 10 2 8 5" xfId="29022"/>
    <cellStyle name="표준 10 2 9" xfId="29023"/>
    <cellStyle name="표준 10 3" xfId="29024"/>
    <cellStyle name="표준 10 4" xfId="29025"/>
    <cellStyle name="표준 10 4 10" xfId="29026"/>
    <cellStyle name="표준 10 4 11" xfId="29027"/>
    <cellStyle name="표준 10 4 12" xfId="29028"/>
    <cellStyle name="표준 10 4 2" xfId="29029"/>
    <cellStyle name="표준 10 4 2 10" xfId="29030"/>
    <cellStyle name="표준 10 4 2 11" xfId="29031"/>
    <cellStyle name="표준 10 4 2 2" xfId="29032"/>
    <cellStyle name="표준 10 4 2 2 10" xfId="29033"/>
    <cellStyle name="표준 10 4 2 2 2" xfId="29034"/>
    <cellStyle name="표준 10 4 2 2 2 2" xfId="29035"/>
    <cellStyle name="표준 10 4 2 2 2 2 2" xfId="29036"/>
    <cellStyle name="표준 10 4 2 2 2 2 2 2" xfId="29037"/>
    <cellStyle name="표준 10 4 2 2 2 2 2 2 2" xfId="29038"/>
    <cellStyle name="표준 10 4 2 2 2 2 2 2 3" xfId="29039"/>
    <cellStyle name="표준 10 4 2 2 2 2 2 2 4" xfId="29040"/>
    <cellStyle name="표준 10 4 2 2 2 2 2 2 5" xfId="29041"/>
    <cellStyle name="표준 10 4 2 2 2 2 2 3" xfId="29042"/>
    <cellStyle name="표준 10 4 2 2 2 2 2 4" xfId="29043"/>
    <cellStyle name="표준 10 4 2 2 2 2 2 5" xfId="29044"/>
    <cellStyle name="표준 10 4 2 2 2 2 2 6" xfId="29045"/>
    <cellStyle name="표준 10 4 2 2 2 2 3" xfId="29046"/>
    <cellStyle name="표준 10 4 2 2 2 2 3 2" xfId="29047"/>
    <cellStyle name="표준 10 4 2 2 2 2 3 2 2" xfId="29048"/>
    <cellStyle name="표준 10 4 2 2 2 2 3 2 3" xfId="29049"/>
    <cellStyle name="표준 10 4 2 2 2 2 3 2 4" xfId="29050"/>
    <cellStyle name="표준 10 4 2 2 2 2 3 2 5" xfId="29051"/>
    <cellStyle name="표준 10 4 2 2 2 2 3 3" xfId="29052"/>
    <cellStyle name="표준 10 4 2 2 2 2 3 4" xfId="29053"/>
    <cellStyle name="표준 10 4 2 2 2 2 3 5" xfId="29054"/>
    <cellStyle name="표준 10 4 2 2 2 2 3 6" xfId="29055"/>
    <cellStyle name="표준 10 4 2 2 2 2 4" xfId="29056"/>
    <cellStyle name="표준 10 4 2 2 2 2 4 2" xfId="29057"/>
    <cellStyle name="표준 10 4 2 2 2 2 4 3" xfId="29058"/>
    <cellStyle name="표준 10 4 2 2 2 2 4 4" xfId="29059"/>
    <cellStyle name="표준 10 4 2 2 2 2 4 5" xfId="29060"/>
    <cellStyle name="표준 10 4 2 2 2 2 5" xfId="29061"/>
    <cellStyle name="표준 10 4 2 2 2 2 6" xfId="29062"/>
    <cellStyle name="표준 10 4 2 2 2 2 7" xfId="29063"/>
    <cellStyle name="표준 10 4 2 2 2 2 8" xfId="29064"/>
    <cellStyle name="표준 10 4 2 2 2 3" xfId="29065"/>
    <cellStyle name="표준 10 4 2 2 2 3 2" xfId="29066"/>
    <cellStyle name="표준 10 4 2 2 2 3 2 2" xfId="29067"/>
    <cellStyle name="표준 10 4 2 2 2 3 2 3" xfId="29068"/>
    <cellStyle name="표준 10 4 2 2 2 3 2 4" xfId="29069"/>
    <cellStyle name="표준 10 4 2 2 2 3 2 5" xfId="29070"/>
    <cellStyle name="표준 10 4 2 2 2 3 3" xfId="29071"/>
    <cellStyle name="표준 10 4 2 2 2 3 4" xfId="29072"/>
    <cellStyle name="표준 10 4 2 2 2 3 5" xfId="29073"/>
    <cellStyle name="표준 10 4 2 2 2 3 6" xfId="29074"/>
    <cellStyle name="표준 10 4 2 2 2 4" xfId="29075"/>
    <cellStyle name="표준 10 4 2 2 2 4 2" xfId="29076"/>
    <cellStyle name="표준 10 4 2 2 2 4 2 2" xfId="29077"/>
    <cellStyle name="표준 10 4 2 2 2 4 2 3" xfId="29078"/>
    <cellStyle name="표준 10 4 2 2 2 4 2 4" xfId="29079"/>
    <cellStyle name="표준 10 4 2 2 2 4 2 5" xfId="29080"/>
    <cellStyle name="표준 10 4 2 2 2 4 3" xfId="29081"/>
    <cellStyle name="표준 10 4 2 2 2 4 4" xfId="29082"/>
    <cellStyle name="표준 10 4 2 2 2 4 5" xfId="29083"/>
    <cellStyle name="표준 10 4 2 2 2 4 6" xfId="29084"/>
    <cellStyle name="표준 10 4 2 2 2 5" xfId="29085"/>
    <cellStyle name="표준 10 4 2 2 2 5 2" xfId="29086"/>
    <cellStyle name="표준 10 4 2 2 2 5 3" xfId="29087"/>
    <cellStyle name="표준 10 4 2 2 2 5 4" xfId="29088"/>
    <cellStyle name="표준 10 4 2 2 2 5 5" xfId="29089"/>
    <cellStyle name="표준 10 4 2 2 2 6" xfId="29090"/>
    <cellStyle name="표준 10 4 2 2 2 7" xfId="29091"/>
    <cellStyle name="표준 10 4 2 2 2 8" xfId="29092"/>
    <cellStyle name="표준 10 4 2 2 2 9" xfId="29093"/>
    <cellStyle name="표준 10 4 2 2 3" xfId="29094"/>
    <cellStyle name="표준 10 4 2 2 3 2" xfId="29095"/>
    <cellStyle name="표준 10 4 2 2 3 2 2" xfId="29096"/>
    <cellStyle name="표준 10 4 2 2 3 2 2 2" xfId="29097"/>
    <cellStyle name="표준 10 4 2 2 3 2 2 3" xfId="29098"/>
    <cellStyle name="표준 10 4 2 2 3 2 2 4" xfId="29099"/>
    <cellStyle name="표준 10 4 2 2 3 2 2 5" xfId="29100"/>
    <cellStyle name="표준 10 4 2 2 3 2 3" xfId="29101"/>
    <cellStyle name="표준 10 4 2 2 3 2 4" xfId="29102"/>
    <cellStyle name="표준 10 4 2 2 3 2 5" xfId="29103"/>
    <cellStyle name="표준 10 4 2 2 3 2 6" xfId="29104"/>
    <cellStyle name="표준 10 4 2 2 3 3" xfId="29105"/>
    <cellStyle name="표준 10 4 2 2 3 3 2" xfId="29106"/>
    <cellStyle name="표준 10 4 2 2 3 3 2 2" xfId="29107"/>
    <cellStyle name="표준 10 4 2 2 3 3 2 3" xfId="29108"/>
    <cellStyle name="표준 10 4 2 2 3 3 2 4" xfId="29109"/>
    <cellStyle name="표준 10 4 2 2 3 3 2 5" xfId="29110"/>
    <cellStyle name="표준 10 4 2 2 3 3 3" xfId="29111"/>
    <cellStyle name="표준 10 4 2 2 3 3 4" xfId="29112"/>
    <cellStyle name="표준 10 4 2 2 3 3 5" xfId="29113"/>
    <cellStyle name="표준 10 4 2 2 3 3 6" xfId="29114"/>
    <cellStyle name="표준 10 4 2 2 3 4" xfId="29115"/>
    <cellStyle name="표준 10 4 2 2 3 4 2" xfId="29116"/>
    <cellStyle name="표준 10 4 2 2 3 4 3" xfId="29117"/>
    <cellStyle name="표준 10 4 2 2 3 4 4" xfId="29118"/>
    <cellStyle name="표준 10 4 2 2 3 4 5" xfId="29119"/>
    <cellStyle name="표준 10 4 2 2 3 5" xfId="29120"/>
    <cellStyle name="표준 10 4 2 2 3 6" xfId="29121"/>
    <cellStyle name="표준 10 4 2 2 3 7" xfId="29122"/>
    <cellStyle name="표준 10 4 2 2 3 8" xfId="29123"/>
    <cellStyle name="표준 10 4 2 2 4" xfId="29124"/>
    <cellStyle name="표준 10 4 2 2 4 2" xfId="29125"/>
    <cellStyle name="표준 10 4 2 2 4 2 2" xfId="29126"/>
    <cellStyle name="표준 10 4 2 2 4 2 3" xfId="29127"/>
    <cellStyle name="표준 10 4 2 2 4 2 4" xfId="29128"/>
    <cellStyle name="표준 10 4 2 2 4 2 5" xfId="29129"/>
    <cellStyle name="표준 10 4 2 2 4 3" xfId="29130"/>
    <cellStyle name="표준 10 4 2 2 4 4" xfId="29131"/>
    <cellStyle name="표준 10 4 2 2 4 5" xfId="29132"/>
    <cellStyle name="표준 10 4 2 2 4 6" xfId="29133"/>
    <cellStyle name="표준 10 4 2 2 5" xfId="29134"/>
    <cellStyle name="표준 10 4 2 2 5 2" xfId="29135"/>
    <cellStyle name="표준 10 4 2 2 5 2 2" xfId="29136"/>
    <cellStyle name="표준 10 4 2 2 5 2 3" xfId="29137"/>
    <cellStyle name="표준 10 4 2 2 5 2 4" xfId="29138"/>
    <cellStyle name="표준 10 4 2 2 5 2 5" xfId="29139"/>
    <cellStyle name="표준 10 4 2 2 5 3" xfId="29140"/>
    <cellStyle name="표준 10 4 2 2 5 4" xfId="29141"/>
    <cellStyle name="표준 10 4 2 2 5 5" xfId="29142"/>
    <cellStyle name="표준 10 4 2 2 5 6" xfId="29143"/>
    <cellStyle name="표준 10 4 2 2 6" xfId="29144"/>
    <cellStyle name="표준 10 4 2 2 6 2" xfId="29145"/>
    <cellStyle name="표준 10 4 2 2 6 3" xfId="29146"/>
    <cellStyle name="표준 10 4 2 2 6 4" xfId="29147"/>
    <cellStyle name="표준 10 4 2 2 6 5" xfId="29148"/>
    <cellStyle name="표준 10 4 2 2 7" xfId="29149"/>
    <cellStyle name="표준 10 4 2 2 8" xfId="29150"/>
    <cellStyle name="표준 10 4 2 2 9" xfId="29151"/>
    <cellStyle name="표준 10 4 2 3" xfId="29152"/>
    <cellStyle name="표준 10 4 2 3 2" xfId="29153"/>
    <cellStyle name="표준 10 4 2 3 2 2" xfId="29154"/>
    <cellStyle name="표준 10 4 2 3 2 2 2" xfId="29155"/>
    <cellStyle name="표준 10 4 2 3 2 2 2 2" xfId="29156"/>
    <cellStyle name="표준 10 4 2 3 2 2 2 3" xfId="29157"/>
    <cellStyle name="표준 10 4 2 3 2 2 2 4" xfId="29158"/>
    <cellStyle name="표준 10 4 2 3 2 2 2 5" xfId="29159"/>
    <cellStyle name="표준 10 4 2 3 2 2 3" xfId="29160"/>
    <cellStyle name="표준 10 4 2 3 2 2 4" xfId="29161"/>
    <cellStyle name="표준 10 4 2 3 2 2 5" xfId="29162"/>
    <cellStyle name="표준 10 4 2 3 2 2 6" xfId="29163"/>
    <cellStyle name="표준 10 4 2 3 2 3" xfId="29164"/>
    <cellStyle name="표준 10 4 2 3 2 3 2" xfId="29165"/>
    <cellStyle name="표준 10 4 2 3 2 3 2 2" xfId="29166"/>
    <cellStyle name="표준 10 4 2 3 2 3 2 3" xfId="29167"/>
    <cellStyle name="표준 10 4 2 3 2 3 2 4" xfId="29168"/>
    <cellStyle name="표준 10 4 2 3 2 3 2 5" xfId="29169"/>
    <cellStyle name="표준 10 4 2 3 2 3 3" xfId="29170"/>
    <cellStyle name="표준 10 4 2 3 2 3 4" xfId="29171"/>
    <cellStyle name="표준 10 4 2 3 2 3 5" xfId="29172"/>
    <cellStyle name="표준 10 4 2 3 2 3 6" xfId="29173"/>
    <cellStyle name="표준 10 4 2 3 2 4" xfId="29174"/>
    <cellStyle name="표준 10 4 2 3 2 4 2" xfId="29175"/>
    <cellStyle name="표준 10 4 2 3 2 4 3" xfId="29176"/>
    <cellStyle name="표준 10 4 2 3 2 4 4" xfId="29177"/>
    <cellStyle name="표준 10 4 2 3 2 4 5" xfId="29178"/>
    <cellStyle name="표준 10 4 2 3 2 5" xfId="29179"/>
    <cellStyle name="표준 10 4 2 3 2 6" xfId="29180"/>
    <cellStyle name="표준 10 4 2 3 2 7" xfId="29181"/>
    <cellStyle name="표준 10 4 2 3 2 8" xfId="29182"/>
    <cellStyle name="표준 10 4 2 3 3" xfId="29183"/>
    <cellStyle name="표준 10 4 2 3 3 2" xfId="29184"/>
    <cellStyle name="표준 10 4 2 3 3 2 2" xfId="29185"/>
    <cellStyle name="표준 10 4 2 3 3 2 3" xfId="29186"/>
    <cellStyle name="표준 10 4 2 3 3 2 4" xfId="29187"/>
    <cellStyle name="표준 10 4 2 3 3 2 5" xfId="29188"/>
    <cellStyle name="표준 10 4 2 3 3 3" xfId="29189"/>
    <cellStyle name="표준 10 4 2 3 3 4" xfId="29190"/>
    <cellStyle name="표준 10 4 2 3 3 5" xfId="29191"/>
    <cellStyle name="표준 10 4 2 3 3 6" xfId="29192"/>
    <cellStyle name="표준 10 4 2 3 4" xfId="29193"/>
    <cellStyle name="표준 10 4 2 3 4 2" xfId="29194"/>
    <cellStyle name="표준 10 4 2 3 4 2 2" xfId="29195"/>
    <cellStyle name="표준 10 4 2 3 4 2 3" xfId="29196"/>
    <cellStyle name="표준 10 4 2 3 4 2 4" xfId="29197"/>
    <cellStyle name="표준 10 4 2 3 4 2 5" xfId="29198"/>
    <cellStyle name="표준 10 4 2 3 4 3" xfId="29199"/>
    <cellStyle name="표준 10 4 2 3 4 4" xfId="29200"/>
    <cellStyle name="표준 10 4 2 3 4 5" xfId="29201"/>
    <cellStyle name="표준 10 4 2 3 4 6" xfId="29202"/>
    <cellStyle name="표준 10 4 2 3 5" xfId="29203"/>
    <cellStyle name="표준 10 4 2 3 5 2" xfId="29204"/>
    <cellStyle name="표준 10 4 2 3 5 3" xfId="29205"/>
    <cellStyle name="표준 10 4 2 3 5 4" xfId="29206"/>
    <cellStyle name="표준 10 4 2 3 5 5" xfId="29207"/>
    <cellStyle name="표준 10 4 2 3 6" xfId="29208"/>
    <cellStyle name="표준 10 4 2 3 7" xfId="29209"/>
    <cellStyle name="표준 10 4 2 3 8" xfId="29210"/>
    <cellStyle name="표준 10 4 2 3 9" xfId="29211"/>
    <cellStyle name="표준 10 4 2 4" xfId="29212"/>
    <cellStyle name="표준 10 4 2 4 2" xfId="29213"/>
    <cellStyle name="표준 10 4 2 4 2 2" xfId="29214"/>
    <cellStyle name="표준 10 4 2 4 2 2 2" xfId="29215"/>
    <cellStyle name="표준 10 4 2 4 2 2 3" xfId="29216"/>
    <cellStyle name="표준 10 4 2 4 2 2 4" xfId="29217"/>
    <cellStyle name="표준 10 4 2 4 2 2 5" xfId="29218"/>
    <cellStyle name="표준 10 4 2 4 2 3" xfId="29219"/>
    <cellStyle name="표준 10 4 2 4 2 4" xfId="29220"/>
    <cellStyle name="표준 10 4 2 4 2 5" xfId="29221"/>
    <cellStyle name="표준 10 4 2 4 2 6" xfId="29222"/>
    <cellStyle name="표준 10 4 2 4 3" xfId="29223"/>
    <cellStyle name="표준 10 4 2 4 3 2" xfId="29224"/>
    <cellStyle name="표준 10 4 2 4 3 2 2" xfId="29225"/>
    <cellStyle name="표준 10 4 2 4 3 2 3" xfId="29226"/>
    <cellStyle name="표준 10 4 2 4 3 2 4" xfId="29227"/>
    <cellStyle name="표준 10 4 2 4 3 2 5" xfId="29228"/>
    <cellStyle name="표준 10 4 2 4 3 3" xfId="29229"/>
    <cellStyle name="표준 10 4 2 4 3 4" xfId="29230"/>
    <cellStyle name="표준 10 4 2 4 3 5" xfId="29231"/>
    <cellStyle name="표준 10 4 2 4 3 6" xfId="29232"/>
    <cellStyle name="표준 10 4 2 4 4" xfId="29233"/>
    <cellStyle name="표준 10 4 2 4 4 2" xfId="29234"/>
    <cellStyle name="표준 10 4 2 4 4 3" xfId="29235"/>
    <cellStyle name="표준 10 4 2 4 4 4" xfId="29236"/>
    <cellStyle name="표준 10 4 2 4 4 5" xfId="29237"/>
    <cellStyle name="표준 10 4 2 4 5" xfId="29238"/>
    <cellStyle name="표준 10 4 2 4 6" xfId="29239"/>
    <cellStyle name="표준 10 4 2 4 7" xfId="29240"/>
    <cellStyle name="표준 10 4 2 4 8" xfId="29241"/>
    <cellStyle name="표준 10 4 2 5" xfId="29242"/>
    <cellStyle name="표준 10 4 2 5 2" xfId="29243"/>
    <cellStyle name="표준 10 4 2 5 2 2" xfId="29244"/>
    <cellStyle name="표준 10 4 2 5 2 2 2" xfId="29245"/>
    <cellStyle name="표준 10 4 2 5 2 2 3" xfId="29246"/>
    <cellStyle name="표준 10 4 2 5 2 2 4" xfId="29247"/>
    <cellStyle name="표준 10 4 2 5 2 2 5" xfId="29248"/>
    <cellStyle name="표준 10 4 2 5 2 3" xfId="29249"/>
    <cellStyle name="표준 10 4 2 5 2 4" xfId="29250"/>
    <cellStyle name="표준 10 4 2 5 2 5" xfId="29251"/>
    <cellStyle name="표준 10 4 2 5 2 6" xfId="29252"/>
    <cellStyle name="표준 10 4 2 5 3" xfId="29253"/>
    <cellStyle name="표준 10 4 2 5 3 2" xfId="29254"/>
    <cellStyle name="표준 10 4 2 5 3 3" xfId="29255"/>
    <cellStyle name="표준 10 4 2 5 3 4" xfId="29256"/>
    <cellStyle name="표준 10 4 2 5 3 5" xfId="29257"/>
    <cellStyle name="표준 10 4 2 5 4" xfId="29258"/>
    <cellStyle name="표준 10 4 2 5 5" xfId="29259"/>
    <cellStyle name="표준 10 4 2 5 6" xfId="29260"/>
    <cellStyle name="표준 10 4 2 5 7" xfId="29261"/>
    <cellStyle name="표준 10 4 2 6" xfId="29262"/>
    <cellStyle name="표준 10 4 2 6 2" xfId="29263"/>
    <cellStyle name="표준 10 4 2 6 2 2" xfId="29264"/>
    <cellStyle name="표준 10 4 2 6 2 3" xfId="29265"/>
    <cellStyle name="표준 10 4 2 6 2 4" xfId="29266"/>
    <cellStyle name="표준 10 4 2 6 2 5" xfId="29267"/>
    <cellStyle name="표준 10 4 2 6 3" xfId="29268"/>
    <cellStyle name="표준 10 4 2 6 4" xfId="29269"/>
    <cellStyle name="표준 10 4 2 6 5" xfId="29270"/>
    <cellStyle name="표준 10 4 2 6 6" xfId="29271"/>
    <cellStyle name="표준 10 4 2 7" xfId="29272"/>
    <cellStyle name="표준 10 4 2 7 2" xfId="29273"/>
    <cellStyle name="표준 10 4 2 7 3" xfId="29274"/>
    <cellStyle name="표준 10 4 2 7 4" xfId="29275"/>
    <cellStyle name="표준 10 4 2 7 5" xfId="29276"/>
    <cellStyle name="표준 10 4 2 8" xfId="29277"/>
    <cellStyle name="표준 10 4 2 9" xfId="29278"/>
    <cellStyle name="표준 10 4 3" xfId="29279"/>
    <cellStyle name="표준 10 4 3 10" xfId="29280"/>
    <cellStyle name="표준 10 4 3 2" xfId="29281"/>
    <cellStyle name="표준 10 4 3 2 2" xfId="29282"/>
    <cellStyle name="표준 10 4 3 2 2 2" xfId="29283"/>
    <cellStyle name="표준 10 4 3 2 2 2 2" xfId="29284"/>
    <cellStyle name="표준 10 4 3 2 2 2 2 2" xfId="29285"/>
    <cellStyle name="표준 10 4 3 2 2 2 2 3" xfId="29286"/>
    <cellStyle name="표준 10 4 3 2 2 2 2 4" xfId="29287"/>
    <cellStyle name="표준 10 4 3 2 2 2 2 5" xfId="29288"/>
    <cellStyle name="표준 10 4 3 2 2 2 3" xfId="29289"/>
    <cellStyle name="표준 10 4 3 2 2 2 4" xfId="29290"/>
    <cellStyle name="표준 10 4 3 2 2 2 5" xfId="29291"/>
    <cellStyle name="표준 10 4 3 2 2 2 6" xfId="29292"/>
    <cellStyle name="표준 10 4 3 2 2 3" xfId="29293"/>
    <cellStyle name="표준 10 4 3 2 2 3 2" xfId="29294"/>
    <cellStyle name="표준 10 4 3 2 2 3 2 2" xfId="29295"/>
    <cellStyle name="표준 10 4 3 2 2 3 2 3" xfId="29296"/>
    <cellStyle name="표준 10 4 3 2 2 3 2 4" xfId="29297"/>
    <cellStyle name="표준 10 4 3 2 2 3 2 5" xfId="29298"/>
    <cellStyle name="표준 10 4 3 2 2 3 3" xfId="29299"/>
    <cellStyle name="표준 10 4 3 2 2 3 4" xfId="29300"/>
    <cellStyle name="표준 10 4 3 2 2 3 5" xfId="29301"/>
    <cellStyle name="표준 10 4 3 2 2 3 6" xfId="29302"/>
    <cellStyle name="표준 10 4 3 2 2 4" xfId="29303"/>
    <cellStyle name="표준 10 4 3 2 2 4 2" xfId="29304"/>
    <cellStyle name="표준 10 4 3 2 2 4 3" xfId="29305"/>
    <cellStyle name="표준 10 4 3 2 2 4 4" xfId="29306"/>
    <cellStyle name="표준 10 4 3 2 2 4 5" xfId="29307"/>
    <cellStyle name="표준 10 4 3 2 2 5" xfId="29308"/>
    <cellStyle name="표준 10 4 3 2 2 6" xfId="29309"/>
    <cellStyle name="표준 10 4 3 2 2 7" xfId="29310"/>
    <cellStyle name="표준 10 4 3 2 2 8" xfId="29311"/>
    <cellStyle name="표준 10 4 3 2 3" xfId="29312"/>
    <cellStyle name="표준 10 4 3 2 3 2" xfId="29313"/>
    <cellStyle name="표준 10 4 3 2 3 2 2" xfId="29314"/>
    <cellStyle name="표준 10 4 3 2 3 2 3" xfId="29315"/>
    <cellStyle name="표준 10 4 3 2 3 2 4" xfId="29316"/>
    <cellStyle name="표준 10 4 3 2 3 2 5" xfId="29317"/>
    <cellStyle name="표준 10 4 3 2 3 3" xfId="29318"/>
    <cellStyle name="표준 10 4 3 2 3 4" xfId="29319"/>
    <cellStyle name="표준 10 4 3 2 3 5" xfId="29320"/>
    <cellStyle name="표준 10 4 3 2 3 6" xfId="29321"/>
    <cellStyle name="표준 10 4 3 2 4" xfId="29322"/>
    <cellStyle name="표준 10 4 3 2 4 2" xfId="29323"/>
    <cellStyle name="표준 10 4 3 2 4 2 2" xfId="29324"/>
    <cellStyle name="표준 10 4 3 2 4 2 3" xfId="29325"/>
    <cellStyle name="표준 10 4 3 2 4 2 4" xfId="29326"/>
    <cellStyle name="표준 10 4 3 2 4 2 5" xfId="29327"/>
    <cellStyle name="표준 10 4 3 2 4 3" xfId="29328"/>
    <cellStyle name="표준 10 4 3 2 4 4" xfId="29329"/>
    <cellStyle name="표준 10 4 3 2 4 5" xfId="29330"/>
    <cellStyle name="표준 10 4 3 2 4 6" xfId="29331"/>
    <cellStyle name="표준 10 4 3 2 5" xfId="29332"/>
    <cellStyle name="표준 10 4 3 2 5 2" xfId="29333"/>
    <cellStyle name="표준 10 4 3 2 5 3" xfId="29334"/>
    <cellStyle name="표준 10 4 3 2 5 4" xfId="29335"/>
    <cellStyle name="표준 10 4 3 2 5 5" xfId="29336"/>
    <cellStyle name="표준 10 4 3 2 6" xfId="29337"/>
    <cellStyle name="표준 10 4 3 2 7" xfId="29338"/>
    <cellStyle name="표준 10 4 3 2 8" xfId="29339"/>
    <cellStyle name="표준 10 4 3 2 9" xfId="29340"/>
    <cellStyle name="표준 10 4 3 3" xfId="29341"/>
    <cellStyle name="표준 10 4 3 3 2" xfId="29342"/>
    <cellStyle name="표준 10 4 3 3 2 2" xfId="29343"/>
    <cellStyle name="표준 10 4 3 3 2 2 2" xfId="29344"/>
    <cellStyle name="표준 10 4 3 3 2 2 3" xfId="29345"/>
    <cellStyle name="표준 10 4 3 3 2 2 4" xfId="29346"/>
    <cellStyle name="표준 10 4 3 3 2 2 5" xfId="29347"/>
    <cellStyle name="표준 10 4 3 3 2 3" xfId="29348"/>
    <cellStyle name="표준 10 4 3 3 2 4" xfId="29349"/>
    <cellStyle name="표준 10 4 3 3 2 5" xfId="29350"/>
    <cellStyle name="표준 10 4 3 3 2 6" xfId="29351"/>
    <cellStyle name="표준 10 4 3 3 3" xfId="29352"/>
    <cellStyle name="표준 10 4 3 3 3 2" xfId="29353"/>
    <cellStyle name="표준 10 4 3 3 3 2 2" xfId="29354"/>
    <cellStyle name="표준 10 4 3 3 3 2 3" xfId="29355"/>
    <cellStyle name="표준 10 4 3 3 3 2 4" xfId="29356"/>
    <cellStyle name="표준 10 4 3 3 3 2 5" xfId="29357"/>
    <cellStyle name="표준 10 4 3 3 3 3" xfId="29358"/>
    <cellStyle name="표준 10 4 3 3 3 4" xfId="29359"/>
    <cellStyle name="표준 10 4 3 3 3 5" xfId="29360"/>
    <cellStyle name="표준 10 4 3 3 3 6" xfId="29361"/>
    <cellStyle name="표준 10 4 3 3 4" xfId="29362"/>
    <cellStyle name="표준 10 4 3 3 4 2" xfId="29363"/>
    <cellStyle name="표준 10 4 3 3 4 3" xfId="29364"/>
    <cellStyle name="표준 10 4 3 3 4 4" xfId="29365"/>
    <cellStyle name="표준 10 4 3 3 4 5" xfId="29366"/>
    <cellStyle name="표준 10 4 3 3 5" xfId="29367"/>
    <cellStyle name="표준 10 4 3 3 6" xfId="29368"/>
    <cellStyle name="표준 10 4 3 3 7" xfId="29369"/>
    <cellStyle name="표준 10 4 3 3 8" xfId="29370"/>
    <cellStyle name="표준 10 4 3 4" xfId="29371"/>
    <cellStyle name="표준 10 4 3 4 2" xfId="29372"/>
    <cellStyle name="표준 10 4 3 4 2 2" xfId="29373"/>
    <cellStyle name="표준 10 4 3 4 2 3" xfId="29374"/>
    <cellStyle name="표준 10 4 3 4 2 4" xfId="29375"/>
    <cellStyle name="표준 10 4 3 4 2 5" xfId="29376"/>
    <cellStyle name="표준 10 4 3 4 3" xfId="29377"/>
    <cellStyle name="표준 10 4 3 4 4" xfId="29378"/>
    <cellStyle name="표준 10 4 3 4 5" xfId="29379"/>
    <cellStyle name="표준 10 4 3 4 6" xfId="29380"/>
    <cellStyle name="표준 10 4 3 5" xfId="29381"/>
    <cellStyle name="표준 10 4 3 5 2" xfId="29382"/>
    <cellStyle name="표준 10 4 3 5 2 2" xfId="29383"/>
    <cellStyle name="표준 10 4 3 5 2 3" xfId="29384"/>
    <cellStyle name="표준 10 4 3 5 2 4" xfId="29385"/>
    <cellStyle name="표준 10 4 3 5 2 5" xfId="29386"/>
    <cellStyle name="표준 10 4 3 5 3" xfId="29387"/>
    <cellStyle name="표준 10 4 3 5 4" xfId="29388"/>
    <cellStyle name="표준 10 4 3 5 5" xfId="29389"/>
    <cellStyle name="표준 10 4 3 5 6" xfId="29390"/>
    <cellStyle name="표준 10 4 3 6" xfId="29391"/>
    <cellStyle name="표준 10 4 3 6 2" xfId="29392"/>
    <cellStyle name="표준 10 4 3 6 3" xfId="29393"/>
    <cellStyle name="표준 10 4 3 6 4" xfId="29394"/>
    <cellStyle name="표준 10 4 3 6 5" xfId="29395"/>
    <cellStyle name="표준 10 4 3 7" xfId="29396"/>
    <cellStyle name="표준 10 4 3 8" xfId="29397"/>
    <cellStyle name="표준 10 4 3 9" xfId="29398"/>
    <cellStyle name="표준 10 4 4" xfId="29399"/>
    <cellStyle name="표준 10 4 4 2" xfId="29400"/>
    <cellStyle name="표준 10 4 4 2 2" xfId="29401"/>
    <cellStyle name="표준 10 4 4 2 2 2" xfId="29402"/>
    <cellStyle name="표준 10 4 4 2 2 2 2" xfId="29403"/>
    <cellStyle name="표준 10 4 4 2 2 2 3" xfId="29404"/>
    <cellStyle name="표준 10 4 4 2 2 2 4" xfId="29405"/>
    <cellStyle name="표준 10 4 4 2 2 2 5" xfId="29406"/>
    <cellStyle name="표준 10 4 4 2 2 3" xfId="29407"/>
    <cellStyle name="표준 10 4 4 2 2 4" xfId="29408"/>
    <cellStyle name="표준 10 4 4 2 2 5" xfId="29409"/>
    <cellStyle name="표준 10 4 4 2 2 6" xfId="29410"/>
    <cellStyle name="표준 10 4 4 2 3" xfId="29411"/>
    <cellStyle name="표준 10 4 4 2 3 2" xfId="29412"/>
    <cellStyle name="표준 10 4 4 2 3 2 2" xfId="29413"/>
    <cellStyle name="표준 10 4 4 2 3 2 3" xfId="29414"/>
    <cellStyle name="표준 10 4 4 2 3 2 4" xfId="29415"/>
    <cellStyle name="표준 10 4 4 2 3 2 5" xfId="29416"/>
    <cellStyle name="표준 10 4 4 2 3 3" xfId="29417"/>
    <cellStyle name="표준 10 4 4 2 3 4" xfId="29418"/>
    <cellStyle name="표준 10 4 4 2 3 5" xfId="29419"/>
    <cellStyle name="표준 10 4 4 2 3 6" xfId="29420"/>
    <cellStyle name="표준 10 4 4 2 4" xfId="29421"/>
    <cellStyle name="표준 10 4 4 2 4 2" xfId="29422"/>
    <cellStyle name="표준 10 4 4 2 4 3" xfId="29423"/>
    <cellStyle name="표준 10 4 4 2 4 4" xfId="29424"/>
    <cellStyle name="표준 10 4 4 2 4 5" xfId="29425"/>
    <cellStyle name="표준 10 4 4 2 5" xfId="29426"/>
    <cellStyle name="표준 10 4 4 2 6" xfId="29427"/>
    <cellStyle name="표준 10 4 4 2 7" xfId="29428"/>
    <cellStyle name="표준 10 4 4 2 8" xfId="29429"/>
    <cellStyle name="표준 10 4 4 3" xfId="29430"/>
    <cellStyle name="표준 10 4 4 3 2" xfId="29431"/>
    <cellStyle name="표준 10 4 4 3 2 2" xfId="29432"/>
    <cellStyle name="표준 10 4 4 3 2 3" xfId="29433"/>
    <cellStyle name="표준 10 4 4 3 2 4" xfId="29434"/>
    <cellStyle name="표준 10 4 4 3 2 5" xfId="29435"/>
    <cellStyle name="표준 10 4 4 3 3" xfId="29436"/>
    <cellStyle name="표준 10 4 4 3 4" xfId="29437"/>
    <cellStyle name="표준 10 4 4 3 5" xfId="29438"/>
    <cellStyle name="표준 10 4 4 3 6" xfId="29439"/>
    <cellStyle name="표준 10 4 4 4" xfId="29440"/>
    <cellStyle name="표준 10 4 4 4 2" xfId="29441"/>
    <cellStyle name="표준 10 4 4 4 2 2" xfId="29442"/>
    <cellStyle name="표준 10 4 4 4 2 3" xfId="29443"/>
    <cellStyle name="표준 10 4 4 4 2 4" xfId="29444"/>
    <cellStyle name="표준 10 4 4 4 2 5" xfId="29445"/>
    <cellStyle name="표준 10 4 4 4 3" xfId="29446"/>
    <cellStyle name="표준 10 4 4 4 4" xfId="29447"/>
    <cellStyle name="표준 10 4 4 4 5" xfId="29448"/>
    <cellStyle name="표준 10 4 4 4 6" xfId="29449"/>
    <cellStyle name="표준 10 4 4 5" xfId="29450"/>
    <cellStyle name="표준 10 4 4 5 2" xfId="29451"/>
    <cellStyle name="표준 10 4 4 5 3" xfId="29452"/>
    <cellStyle name="표준 10 4 4 5 4" xfId="29453"/>
    <cellStyle name="표준 10 4 4 5 5" xfId="29454"/>
    <cellStyle name="표준 10 4 4 6" xfId="29455"/>
    <cellStyle name="표준 10 4 4 7" xfId="29456"/>
    <cellStyle name="표준 10 4 4 8" xfId="29457"/>
    <cellStyle name="표준 10 4 4 9" xfId="29458"/>
    <cellStyle name="표준 10 4 5" xfId="29459"/>
    <cellStyle name="표준 10 4 5 2" xfId="29460"/>
    <cellStyle name="표준 10 4 5 2 2" xfId="29461"/>
    <cellStyle name="표준 10 4 5 2 2 2" xfId="29462"/>
    <cellStyle name="표준 10 4 5 2 2 3" xfId="29463"/>
    <cellStyle name="표준 10 4 5 2 2 4" xfId="29464"/>
    <cellStyle name="표준 10 4 5 2 2 5" xfId="29465"/>
    <cellStyle name="표준 10 4 5 2 3" xfId="29466"/>
    <cellStyle name="표준 10 4 5 2 4" xfId="29467"/>
    <cellStyle name="표준 10 4 5 2 5" xfId="29468"/>
    <cellStyle name="표준 10 4 5 2 6" xfId="29469"/>
    <cellStyle name="표준 10 4 5 3" xfId="29470"/>
    <cellStyle name="표준 10 4 5 3 2" xfId="29471"/>
    <cellStyle name="표준 10 4 5 3 2 2" xfId="29472"/>
    <cellStyle name="표준 10 4 5 3 2 3" xfId="29473"/>
    <cellStyle name="표준 10 4 5 3 2 4" xfId="29474"/>
    <cellStyle name="표준 10 4 5 3 2 5" xfId="29475"/>
    <cellStyle name="표준 10 4 5 3 3" xfId="29476"/>
    <cellStyle name="표준 10 4 5 3 4" xfId="29477"/>
    <cellStyle name="표준 10 4 5 3 5" xfId="29478"/>
    <cellStyle name="표준 10 4 5 3 6" xfId="29479"/>
    <cellStyle name="표준 10 4 5 4" xfId="29480"/>
    <cellStyle name="표준 10 4 5 4 2" xfId="29481"/>
    <cellStyle name="표준 10 4 5 4 3" xfId="29482"/>
    <cellStyle name="표준 10 4 5 4 4" xfId="29483"/>
    <cellStyle name="표준 10 4 5 4 5" xfId="29484"/>
    <cellStyle name="표준 10 4 5 5" xfId="29485"/>
    <cellStyle name="표준 10 4 5 6" xfId="29486"/>
    <cellStyle name="표준 10 4 5 7" xfId="29487"/>
    <cellStyle name="표준 10 4 5 8" xfId="29488"/>
    <cellStyle name="표준 10 4 6" xfId="29489"/>
    <cellStyle name="표준 10 4 6 2" xfId="29490"/>
    <cellStyle name="표준 10 4 6 2 2" xfId="29491"/>
    <cellStyle name="표준 10 4 6 2 2 2" xfId="29492"/>
    <cellStyle name="표준 10 4 6 2 2 3" xfId="29493"/>
    <cellStyle name="표준 10 4 6 2 2 4" xfId="29494"/>
    <cellStyle name="표준 10 4 6 2 2 5" xfId="29495"/>
    <cellStyle name="표준 10 4 6 2 3" xfId="29496"/>
    <cellStyle name="표준 10 4 6 2 4" xfId="29497"/>
    <cellStyle name="표준 10 4 6 2 5" xfId="29498"/>
    <cellStyle name="표준 10 4 6 2 6" xfId="29499"/>
    <cellStyle name="표준 10 4 6 3" xfId="29500"/>
    <cellStyle name="표준 10 4 6 3 2" xfId="29501"/>
    <cellStyle name="표준 10 4 6 3 3" xfId="29502"/>
    <cellStyle name="표준 10 4 6 3 4" xfId="29503"/>
    <cellStyle name="표준 10 4 6 3 5" xfId="29504"/>
    <cellStyle name="표준 10 4 6 4" xfId="29505"/>
    <cellStyle name="표준 10 4 6 5" xfId="29506"/>
    <cellStyle name="표준 10 4 6 6" xfId="29507"/>
    <cellStyle name="표준 10 4 6 7" xfId="29508"/>
    <cellStyle name="표준 10 4 7" xfId="29509"/>
    <cellStyle name="표준 10 4 7 2" xfId="29510"/>
    <cellStyle name="표준 10 4 7 2 2" xfId="29511"/>
    <cellStyle name="표준 10 4 7 2 3" xfId="29512"/>
    <cellStyle name="표준 10 4 7 2 4" xfId="29513"/>
    <cellStyle name="표준 10 4 7 2 5" xfId="29514"/>
    <cellStyle name="표준 10 4 7 3" xfId="29515"/>
    <cellStyle name="표준 10 4 7 4" xfId="29516"/>
    <cellStyle name="표준 10 4 7 5" xfId="29517"/>
    <cellStyle name="표준 10 4 7 6" xfId="29518"/>
    <cellStyle name="표준 10 4 8" xfId="29519"/>
    <cellStyle name="표준 10 4 8 2" xfId="29520"/>
    <cellStyle name="표준 10 4 8 3" xfId="29521"/>
    <cellStyle name="표준 10 4 8 4" xfId="29522"/>
    <cellStyle name="표준 10 4 8 5" xfId="29523"/>
    <cellStyle name="표준 10 4 9" xfId="29524"/>
    <cellStyle name="표준 10 5" xfId="29525"/>
    <cellStyle name="표준 10 5 10" xfId="29526"/>
    <cellStyle name="표준 10 5 2" xfId="29527"/>
    <cellStyle name="표준 10 5 2 2" xfId="29528"/>
    <cellStyle name="표준 10 5 2 2 2" xfId="29529"/>
    <cellStyle name="표준 10 5 2 2 2 2" xfId="29530"/>
    <cellStyle name="표준 10 5 2 2 2 2 2" xfId="29531"/>
    <cellStyle name="표준 10 5 2 2 2 2 3" xfId="29532"/>
    <cellStyle name="표준 10 5 2 2 2 2 4" xfId="29533"/>
    <cellStyle name="표준 10 5 2 2 2 2 5" xfId="29534"/>
    <cellStyle name="표준 10 5 2 2 2 3" xfId="29535"/>
    <cellStyle name="표준 10 5 2 2 2 4" xfId="29536"/>
    <cellStyle name="표준 10 5 2 2 2 5" xfId="29537"/>
    <cellStyle name="표준 10 5 2 2 2 6" xfId="29538"/>
    <cellStyle name="표준 10 5 2 2 3" xfId="29539"/>
    <cellStyle name="표준 10 5 2 2 3 2" xfId="29540"/>
    <cellStyle name="표준 10 5 2 2 3 2 2" xfId="29541"/>
    <cellStyle name="표준 10 5 2 2 3 2 3" xfId="29542"/>
    <cellStyle name="표준 10 5 2 2 3 2 4" xfId="29543"/>
    <cellStyle name="표준 10 5 2 2 3 2 5" xfId="29544"/>
    <cellStyle name="표준 10 5 2 2 3 3" xfId="29545"/>
    <cellStyle name="표준 10 5 2 2 3 4" xfId="29546"/>
    <cellStyle name="표준 10 5 2 2 3 5" xfId="29547"/>
    <cellStyle name="표준 10 5 2 2 3 6" xfId="29548"/>
    <cellStyle name="표준 10 5 2 2 4" xfId="29549"/>
    <cellStyle name="표준 10 5 2 2 4 2" xfId="29550"/>
    <cellStyle name="표준 10 5 2 2 4 3" xfId="29551"/>
    <cellStyle name="표준 10 5 2 2 4 4" xfId="29552"/>
    <cellStyle name="표준 10 5 2 2 4 5" xfId="29553"/>
    <cellStyle name="표준 10 5 2 2 5" xfId="29554"/>
    <cellStyle name="표준 10 5 2 2 6" xfId="29555"/>
    <cellStyle name="표준 10 5 2 2 7" xfId="29556"/>
    <cellStyle name="표준 10 5 2 2 8" xfId="29557"/>
    <cellStyle name="표준 10 5 2 3" xfId="29558"/>
    <cellStyle name="표준 10 5 2 3 2" xfId="29559"/>
    <cellStyle name="표준 10 5 2 3 2 2" xfId="29560"/>
    <cellStyle name="표준 10 5 2 3 2 3" xfId="29561"/>
    <cellStyle name="표준 10 5 2 3 2 4" xfId="29562"/>
    <cellStyle name="표준 10 5 2 3 2 5" xfId="29563"/>
    <cellStyle name="표준 10 5 2 3 3" xfId="29564"/>
    <cellStyle name="표준 10 5 2 3 4" xfId="29565"/>
    <cellStyle name="표준 10 5 2 3 5" xfId="29566"/>
    <cellStyle name="표준 10 5 2 3 6" xfId="29567"/>
    <cellStyle name="표준 10 5 2 4" xfId="29568"/>
    <cellStyle name="표준 10 5 2 4 2" xfId="29569"/>
    <cellStyle name="표준 10 5 2 4 2 2" xfId="29570"/>
    <cellStyle name="표준 10 5 2 4 2 3" xfId="29571"/>
    <cellStyle name="표준 10 5 2 4 2 4" xfId="29572"/>
    <cellStyle name="표준 10 5 2 4 2 5" xfId="29573"/>
    <cellStyle name="표준 10 5 2 4 3" xfId="29574"/>
    <cellStyle name="표준 10 5 2 4 4" xfId="29575"/>
    <cellStyle name="표준 10 5 2 4 5" xfId="29576"/>
    <cellStyle name="표준 10 5 2 4 6" xfId="29577"/>
    <cellStyle name="표준 10 5 2 5" xfId="29578"/>
    <cellStyle name="표준 10 5 2 5 2" xfId="29579"/>
    <cellStyle name="표준 10 5 2 5 3" xfId="29580"/>
    <cellStyle name="표준 10 5 2 5 4" xfId="29581"/>
    <cellStyle name="표준 10 5 2 5 5" xfId="29582"/>
    <cellStyle name="표준 10 5 2 6" xfId="29583"/>
    <cellStyle name="표준 10 5 2 7" xfId="29584"/>
    <cellStyle name="표준 10 5 2 8" xfId="29585"/>
    <cellStyle name="표준 10 5 2 9" xfId="29586"/>
    <cellStyle name="표준 10 5 3" xfId="29587"/>
    <cellStyle name="표준 10 5 3 2" xfId="29588"/>
    <cellStyle name="표준 10 5 3 2 2" xfId="29589"/>
    <cellStyle name="표준 10 5 3 2 2 2" xfId="29590"/>
    <cellStyle name="표준 10 5 3 2 2 3" xfId="29591"/>
    <cellStyle name="표준 10 5 3 2 2 4" xfId="29592"/>
    <cellStyle name="표준 10 5 3 2 2 5" xfId="29593"/>
    <cellStyle name="표준 10 5 3 2 3" xfId="29594"/>
    <cellStyle name="표준 10 5 3 2 4" xfId="29595"/>
    <cellStyle name="표준 10 5 3 2 5" xfId="29596"/>
    <cellStyle name="표준 10 5 3 2 6" xfId="29597"/>
    <cellStyle name="표준 10 5 3 3" xfId="29598"/>
    <cellStyle name="표준 10 5 3 3 2" xfId="29599"/>
    <cellStyle name="표준 10 5 3 3 2 2" xfId="29600"/>
    <cellStyle name="표준 10 5 3 3 2 3" xfId="29601"/>
    <cellStyle name="표준 10 5 3 3 2 4" xfId="29602"/>
    <cellStyle name="표준 10 5 3 3 2 5" xfId="29603"/>
    <cellStyle name="표준 10 5 3 3 3" xfId="29604"/>
    <cellStyle name="표준 10 5 3 3 4" xfId="29605"/>
    <cellStyle name="표준 10 5 3 3 5" xfId="29606"/>
    <cellStyle name="표준 10 5 3 3 6" xfId="29607"/>
    <cellStyle name="표준 10 5 3 4" xfId="29608"/>
    <cellStyle name="표준 10 5 3 4 2" xfId="29609"/>
    <cellStyle name="표준 10 5 3 4 3" xfId="29610"/>
    <cellStyle name="표준 10 5 3 4 4" xfId="29611"/>
    <cellStyle name="표준 10 5 3 4 5" xfId="29612"/>
    <cellStyle name="표준 10 5 3 5" xfId="29613"/>
    <cellStyle name="표준 10 5 3 6" xfId="29614"/>
    <cellStyle name="표준 10 5 3 7" xfId="29615"/>
    <cellStyle name="표준 10 5 3 8" xfId="29616"/>
    <cellStyle name="표준 10 5 4" xfId="29617"/>
    <cellStyle name="표준 10 5 4 2" xfId="29618"/>
    <cellStyle name="표준 10 5 4 2 2" xfId="29619"/>
    <cellStyle name="표준 10 5 4 2 2 2" xfId="29620"/>
    <cellStyle name="표준 10 5 4 2 2 3" xfId="29621"/>
    <cellStyle name="표준 10 5 4 2 2 4" xfId="29622"/>
    <cellStyle name="표준 10 5 4 2 2 5" xfId="29623"/>
    <cellStyle name="표준 10 5 4 2 3" xfId="29624"/>
    <cellStyle name="표준 10 5 4 2 4" xfId="29625"/>
    <cellStyle name="표준 10 5 4 2 5" xfId="29626"/>
    <cellStyle name="표준 10 5 4 2 6" xfId="29627"/>
    <cellStyle name="표준 10 5 4 3" xfId="29628"/>
    <cellStyle name="표준 10 5 4 3 2" xfId="29629"/>
    <cellStyle name="표준 10 5 4 3 3" xfId="29630"/>
    <cellStyle name="표준 10 5 4 3 4" xfId="29631"/>
    <cellStyle name="표준 10 5 4 3 5" xfId="29632"/>
    <cellStyle name="표준 10 5 4 4" xfId="29633"/>
    <cellStyle name="표준 10 5 4 5" xfId="29634"/>
    <cellStyle name="표준 10 5 4 6" xfId="29635"/>
    <cellStyle name="표준 10 5 4 7" xfId="29636"/>
    <cellStyle name="표준 10 5 5" xfId="29637"/>
    <cellStyle name="표준 10 5 5 2" xfId="29638"/>
    <cellStyle name="표준 10 5 5 2 2" xfId="29639"/>
    <cellStyle name="표준 10 5 5 2 3" xfId="29640"/>
    <cellStyle name="표준 10 5 5 2 4" xfId="29641"/>
    <cellStyle name="표준 10 5 5 2 5" xfId="29642"/>
    <cellStyle name="표준 10 5 5 3" xfId="29643"/>
    <cellStyle name="표준 10 5 5 4" xfId="29644"/>
    <cellStyle name="표준 10 5 5 5" xfId="29645"/>
    <cellStyle name="표준 10 5 5 6" xfId="29646"/>
    <cellStyle name="표준 10 5 6" xfId="29647"/>
    <cellStyle name="표준 10 5 6 2" xfId="29648"/>
    <cellStyle name="표준 10 5 6 3" xfId="29649"/>
    <cellStyle name="표준 10 5 6 4" xfId="29650"/>
    <cellStyle name="표준 10 5 6 5" xfId="29651"/>
    <cellStyle name="표준 10 5 7" xfId="29652"/>
    <cellStyle name="표준 10 5 8" xfId="29653"/>
    <cellStyle name="표준 10 5 9" xfId="29654"/>
    <cellStyle name="표준 10 6" xfId="29655"/>
    <cellStyle name="표준 10 6 2" xfId="29656"/>
    <cellStyle name="표준 10 6 2 2" xfId="29657"/>
    <cellStyle name="표준 10 6 2 2 2" xfId="29658"/>
    <cellStyle name="표준 10 6 2 2 2 2" xfId="29659"/>
    <cellStyle name="표준 10 6 2 2 2 3" xfId="29660"/>
    <cellStyle name="표준 10 6 2 2 2 4" xfId="29661"/>
    <cellStyle name="표준 10 6 2 2 2 5" xfId="29662"/>
    <cellStyle name="표준 10 6 2 2 3" xfId="29663"/>
    <cellStyle name="표준 10 6 2 2 4" xfId="29664"/>
    <cellStyle name="표준 10 6 2 2 5" xfId="29665"/>
    <cellStyle name="표준 10 6 2 2 6" xfId="29666"/>
    <cellStyle name="표준 10 6 2 3" xfId="29667"/>
    <cellStyle name="표준 10 6 2 3 2" xfId="29668"/>
    <cellStyle name="표준 10 6 2 3 2 2" xfId="29669"/>
    <cellStyle name="표준 10 6 2 3 2 3" xfId="29670"/>
    <cellStyle name="표준 10 6 2 3 2 4" xfId="29671"/>
    <cellStyle name="표준 10 6 2 3 2 5" xfId="29672"/>
    <cellStyle name="표준 10 6 2 3 3" xfId="29673"/>
    <cellStyle name="표준 10 6 2 3 4" xfId="29674"/>
    <cellStyle name="표준 10 6 2 3 5" xfId="29675"/>
    <cellStyle name="표준 10 6 2 3 6" xfId="29676"/>
    <cellStyle name="표준 10 6 2 4" xfId="29677"/>
    <cellStyle name="표준 10 6 2 4 2" xfId="29678"/>
    <cellStyle name="표준 10 6 2 4 3" xfId="29679"/>
    <cellStyle name="표준 10 6 2 4 4" xfId="29680"/>
    <cellStyle name="표준 10 6 2 4 5" xfId="29681"/>
    <cellStyle name="표준 10 6 2 5" xfId="29682"/>
    <cellStyle name="표준 10 6 2 6" xfId="29683"/>
    <cellStyle name="표준 10 6 2 7" xfId="29684"/>
    <cellStyle name="표준 10 6 2 8" xfId="29685"/>
    <cellStyle name="표준 10 6 3" xfId="29686"/>
    <cellStyle name="표준 10 6 3 2" xfId="29687"/>
    <cellStyle name="표준 10 6 3 2 2" xfId="29688"/>
    <cellStyle name="표준 10 6 3 2 3" xfId="29689"/>
    <cellStyle name="표준 10 6 3 2 4" xfId="29690"/>
    <cellStyle name="표준 10 6 3 2 5" xfId="29691"/>
    <cellStyle name="표준 10 6 3 3" xfId="29692"/>
    <cellStyle name="표준 10 6 3 4" xfId="29693"/>
    <cellStyle name="표준 10 6 3 5" xfId="29694"/>
    <cellStyle name="표준 10 6 3 6" xfId="29695"/>
    <cellStyle name="표준 10 6 4" xfId="29696"/>
    <cellStyle name="표준 10 6 4 2" xfId="29697"/>
    <cellStyle name="표준 10 6 4 2 2" xfId="29698"/>
    <cellStyle name="표준 10 6 4 2 3" xfId="29699"/>
    <cellStyle name="표준 10 6 4 2 4" xfId="29700"/>
    <cellStyle name="표준 10 6 4 2 5" xfId="29701"/>
    <cellStyle name="표준 10 6 4 3" xfId="29702"/>
    <cellStyle name="표준 10 6 4 4" xfId="29703"/>
    <cellStyle name="표준 10 6 4 5" xfId="29704"/>
    <cellStyle name="표준 10 6 4 6" xfId="29705"/>
    <cellStyle name="표준 10 6 5" xfId="29706"/>
    <cellStyle name="표준 10 6 5 2" xfId="29707"/>
    <cellStyle name="표준 10 6 5 3" xfId="29708"/>
    <cellStyle name="표준 10 6 5 4" xfId="29709"/>
    <cellStyle name="표준 10 6 5 5" xfId="29710"/>
    <cellStyle name="표준 10 6 6" xfId="29711"/>
    <cellStyle name="표준 10 6 7" xfId="29712"/>
    <cellStyle name="표준 10 6 8" xfId="29713"/>
    <cellStyle name="표준 10 6 9" xfId="29714"/>
    <cellStyle name="표준 10 7" xfId="29715"/>
    <cellStyle name="표준 10 7 2" xfId="29716"/>
    <cellStyle name="표준 10 7 2 2" xfId="29717"/>
    <cellStyle name="표준 10 7 2 2 2" xfId="29718"/>
    <cellStyle name="표준 10 7 2 2 2 2" xfId="29719"/>
    <cellStyle name="표준 10 7 2 2 2 3" xfId="29720"/>
    <cellStyle name="표준 10 7 2 2 2 4" xfId="29721"/>
    <cellStyle name="표준 10 7 2 2 2 5" xfId="29722"/>
    <cellStyle name="표준 10 7 2 2 3" xfId="29723"/>
    <cellStyle name="표준 10 7 2 2 4" xfId="29724"/>
    <cellStyle name="표준 10 7 2 2 5" xfId="29725"/>
    <cellStyle name="표준 10 7 2 2 6" xfId="29726"/>
    <cellStyle name="표준 10 7 2 3" xfId="29727"/>
    <cellStyle name="표준 10 7 2 3 2" xfId="29728"/>
    <cellStyle name="표준 10 7 2 3 2 2" xfId="29729"/>
    <cellStyle name="표준 10 7 2 3 2 3" xfId="29730"/>
    <cellStyle name="표준 10 7 2 3 2 4" xfId="29731"/>
    <cellStyle name="표준 10 7 2 3 2 5" xfId="29732"/>
    <cellStyle name="표준 10 7 2 3 3" xfId="29733"/>
    <cellStyle name="표준 10 7 2 3 4" xfId="29734"/>
    <cellStyle name="표준 10 7 2 3 5" xfId="29735"/>
    <cellStyle name="표준 10 7 2 3 6" xfId="29736"/>
    <cellStyle name="표준 10 7 2 4" xfId="29737"/>
    <cellStyle name="표준 10 7 2 4 2" xfId="29738"/>
    <cellStyle name="표준 10 7 2 4 3" xfId="29739"/>
    <cellStyle name="표준 10 7 2 4 4" xfId="29740"/>
    <cellStyle name="표준 10 7 2 4 5" xfId="29741"/>
    <cellStyle name="표준 10 7 2 5" xfId="29742"/>
    <cellStyle name="표준 10 7 2 6" xfId="29743"/>
    <cellStyle name="표준 10 7 2 7" xfId="29744"/>
    <cellStyle name="표준 10 7 2 8" xfId="29745"/>
    <cellStyle name="표준 10 7 3" xfId="29746"/>
    <cellStyle name="표준 10 7 3 2" xfId="29747"/>
    <cellStyle name="표준 10 7 3 2 2" xfId="29748"/>
    <cellStyle name="표준 10 7 3 2 3" xfId="29749"/>
    <cellStyle name="표준 10 7 3 2 4" xfId="29750"/>
    <cellStyle name="표준 10 7 3 2 5" xfId="29751"/>
    <cellStyle name="표준 10 7 3 3" xfId="29752"/>
    <cellStyle name="표준 10 7 3 4" xfId="29753"/>
    <cellStyle name="표준 10 7 3 5" xfId="29754"/>
    <cellStyle name="표준 10 7 3 6" xfId="29755"/>
    <cellStyle name="표준 10 7 4" xfId="29756"/>
    <cellStyle name="표준 10 7 4 2" xfId="29757"/>
    <cellStyle name="표준 10 7 4 2 2" xfId="29758"/>
    <cellStyle name="표준 10 7 4 2 3" xfId="29759"/>
    <cellStyle name="표준 10 7 4 2 4" xfId="29760"/>
    <cellStyle name="표준 10 7 4 2 5" xfId="29761"/>
    <cellStyle name="표준 10 7 4 3" xfId="29762"/>
    <cellStyle name="표준 10 7 4 4" xfId="29763"/>
    <cellStyle name="표준 10 7 4 5" xfId="29764"/>
    <cellStyle name="표준 10 7 4 6" xfId="29765"/>
    <cellStyle name="표준 10 7 5" xfId="29766"/>
    <cellStyle name="표준 10 7 5 2" xfId="29767"/>
    <cellStyle name="표준 10 7 5 3" xfId="29768"/>
    <cellStyle name="표준 10 7 5 4" xfId="29769"/>
    <cellStyle name="표준 10 7 5 5" xfId="29770"/>
    <cellStyle name="표준 10 7 6" xfId="29771"/>
    <cellStyle name="표준 10 7 7" xfId="29772"/>
    <cellStyle name="표준 10 7 8" xfId="29773"/>
    <cellStyle name="표준 10 7 9" xfId="29774"/>
    <cellStyle name="표준 10 8" xfId="29775"/>
    <cellStyle name="표준 10 8 2" xfId="29776"/>
    <cellStyle name="표준 10 8 2 2" xfId="29777"/>
    <cellStyle name="표준 10 8 2 2 2" xfId="29778"/>
    <cellStyle name="표준 10 8 2 2 3" xfId="29779"/>
    <cellStyle name="표준 10 8 2 2 4" xfId="29780"/>
    <cellStyle name="표준 10 8 2 2 5" xfId="29781"/>
    <cellStyle name="표준 10 8 2 3" xfId="29782"/>
    <cellStyle name="표준 10 8 2 4" xfId="29783"/>
    <cellStyle name="표준 10 8 2 5" xfId="29784"/>
    <cellStyle name="표준 10 8 2 6" xfId="29785"/>
    <cellStyle name="표준 10 8 3" xfId="29786"/>
    <cellStyle name="표준 10 8 3 2" xfId="29787"/>
    <cellStyle name="표준 10 8 3 2 2" xfId="29788"/>
    <cellStyle name="표준 10 8 3 2 3" xfId="29789"/>
    <cellStyle name="표준 10 8 3 2 4" xfId="29790"/>
    <cellStyle name="표준 10 8 3 2 5" xfId="29791"/>
    <cellStyle name="표준 10 8 3 3" xfId="29792"/>
    <cellStyle name="표준 10 8 3 4" xfId="29793"/>
    <cellStyle name="표준 10 8 3 5" xfId="29794"/>
    <cellStyle name="표준 10 8 3 6" xfId="29795"/>
    <cellStyle name="표준 10 8 4" xfId="29796"/>
    <cellStyle name="표준 10 8 4 2" xfId="29797"/>
    <cellStyle name="표준 10 8 4 3" xfId="29798"/>
    <cellStyle name="표준 10 8 4 4" xfId="29799"/>
    <cellStyle name="표준 10 8 4 5" xfId="29800"/>
    <cellStyle name="표준 10 8 5" xfId="29801"/>
    <cellStyle name="표준 10 8 6" xfId="29802"/>
    <cellStyle name="표준 10 8 7" xfId="29803"/>
    <cellStyle name="표준 10 8 8" xfId="29804"/>
    <cellStyle name="표준 10 9" xfId="29805"/>
    <cellStyle name="표준 10 9 2" xfId="29806"/>
    <cellStyle name="표준 10 9 2 2" xfId="29807"/>
    <cellStyle name="표준 10 9 2 2 2" xfId="29808"/>
    <cellStyle name="표준 10 9 2 2 3" xfId="29809"/>
    <cellStyle name="표준 10 9 2 2 4" xfId="29810"/>
    <cellStyle name="표준 10 9 2 2 5" xfId="29811"/>
    <cellStyle name="표준 10 9 2 3" xfId="29812"/>
    <cellStyle name="표준 10 9 2 4" xfId="29813"/>
    <cellStyle name="표준 10 9 2 5" xfId="29814"/>
    <cellStyle name="표준 10 9 2 6" xfId="29815"/>
    <cellStyle name="표준 10 9 3" xfId="29816"/>
    <cellStyle name="표준 10 9 3 2" xfId="29817"/>
    <cellStyle name="표준 10 9 3 3" xfId="29818"/>
    <cellStyle name="표준 10 9 3 4" xfId="29819"/>
    <cellStyle name="표준 10 9 3 5" xfId="29820"/>
    <cellStyle name="표준 10 9 4" xfId="29821"/>
    <cellStyle name="표준 10 9 5" xfId="29822"/>
    <cellStyle name="표준 10 9 6" xfId="29823"/>
    <cellStyle name="표준 10 9 7" xfId="29824"/>
    <cellStyle name="표준 100" xfId="29825"/>
    <cellStyle name="표준 101" xfId="29826"/>
    <cellStyle name="표준 102" xfId="29827"/>
    <cellStyle name="표준 11" xfId="29828"/>
    <cellStyle name="표준 11 2" xfId="29829"/>
    <cellStyle name="표준 11 3" xfId="29830"/>
    <cellStyle name="표준 12" xfId="29831"/>
    <cellStyle name="표준 12 2" xfId="29832"/>
    <cellStyle name="표준 12 3" xfId="29833"/>
    <cellStyle name="표준 13" xfId="29834"/>
    <cellStyle name="표준 13 10" xfId="29835"/>
    <cellStyle name="표준 13 10 2" xfId="29836"/>
    <cellStyle name="표준 13 10 3" xfId="29837"/>
    <cellStyle name="표준 13 10 4" xfId="29838"/>
    <cellStyle name="표준 13 10 5" xfId="29839"/>
    <cellStyle name="표준 13 11" xfId="29840"/>
    <cellStyle name="표준 13 12" xfId="29841"/>
    <cellStyle name="표준 13 13" xfId="29842"/>
    <cellStyle name="표준 13 14" xfId="29843"/>
    <cellStyle name="표준 13 2" xfId="29844"/>
    <cellStyle name="표준 13 3" xfId="29845"/>
    <cellStyle name="표준 13 4" xfId="29846"/>
    <cellStyle name="표준 13 5" xfId="29847"/>
    <cellStyle name="표준 13 5 10" xfId="29848"/>
    <cellStyle name="표준 13 5 2" xfId="29849"/>
    <cellStyle name="표준 13 5 2 2" xfId="29850"/>
    <cellStyle name="표준 13 5 2 2 2" xfId="29851"/>
    <cellStyle name="표준 13 5 2 2 2 2" xfId="29852"/>
    <cellStyle name="표준 13 5 2 2 2 2 2" xfId="29853"/>
    <cellStyle name="표준 13 5 2 2 2 2 3" xfId="29854"/>
    <cellStyle name="표준 13 5 2 2 2 2 4" xfId="29855"/>
    <cellStyle name="표준 13 5 2 2 2 2 5" xfId="29856"/>
    <cellStyle name="표준 13 5 2 2 2 3" xfId="29857"/>
    <cellStyle name="표준 13 5 2 2 2 4" xfId="29858"/>
    <cellStyle name="표준 13 5 2 2 2 5" xfId="29859"/>
    <cellStyle name="표준 13 5 2 2 2 6" xfId="29860"/>
    <cellStyle name="표준 13 5 2 2 3" xfId="29861"/>
    <cellStyle name="표준 13 5 2 2 3 2" xfId="29862"/>
    <cellStyle name="표준 13 5 2 2 3 2 2" xfId="29863"/>
    <cellStyle name="표준 13 5 2 2 3 2 3" xfId="29864"/>
    <cellStyle name="표준 13 5 2 2 3 2 4" xfId="29865"/>
    <cellStyle name="표준 13 5 2 2 3 2 5" xfId="29866"/>
    <cellStyle name="표준 13 5 2 2 3 3" xfId="29867"/>
    <cellStyle name="표준 13 5 2 2 3 4" xfId="29868"/>
    <cellStyle name="표준 13 5 2 2 3 5" xfId="29869"/>
    <cellStyle name="표준 13 5 2 2 3 6" xfId="29870"/>
    <cellStyle name="표준 13 5 2 2 4" xfId="29871"/>
    <cellStyle name="표준 13 5 2 2 4 2" xfId="29872"/>
    <cellStyle name="표준 13 5 2 2 4 3" xfId="29873"/>
    <cellStyle name="표준 13 5 2 2 4 4" xfId="29874"/>
    <cellStyle name="표준 13 5 2 2 4 5" xfId="29875"/>
    <cellStyle name="표준 13 5 2 2 5" xfId="29876"/>
    <cellStyle name="표준 13 5 2 2 6" xfId="29877"/>
    <cellStyle name="표준 13 5 2 2 7" xfId="29878"/>
    <cellStyle name="표준 13 5 2 2 8" xfId="29879"/>
    <cellStyle name="표준 13 5 2 3" xfId="29880"/>
    <cellStyle name="표준 13 5 2 3 2" xfId="29881"/>
    <cellStyle name="표준 13 5 2 3 2 2" xfId="29882"/>
    <cellStyle name="표준 13 5 2 3 2 3" xfId="29883"/>
    <cellStyle name="표준 13 5 2 3 2 4" xfId="29884"/>
    <cellStyle name="표준 13 5 2 3 2 5" xfId="29885"/>
    <cellStyle name="표준 13 5 2 3 3" xfId="29886"/>
    <cellStyle name="표준 13 5 2 3 4" xfId="29887"/>
    <cellStyle name="표준 13 5 2 3 5" xfId="29888"/>
    <cellStyle name="표준 13 5 2 3 6" xfId="29889"/>
    <cellStyle name="표준 13 5 2 4" xfId="29890"/>
    <cellStyle name="표준 13 5 2 4 2" xfId="29891"/>
    <cellStyle name="표준 13 5 2 4 2 2" xfId="29892"/>
    <cellStyle name="표준 13 5 2 4 2 3" xfId="29893"/>
    <cellStyle name="표준 13 5 2 4 2 4" xfId="29894"/>
    <cellStyle name="표준 13 5 2 4 2 5" xfId="29895"/>
    <cellStyle name="표준 13 5 2 4 3" xfId="29896"/>
    <cellStyle name="표준 13 5 2 4 4" xfId="29897"/>
    <cellStyle name="표준 13 5 2 4 5" xfId="29898"/>
    <cellStyle name="표준 13 5 2 4 6" xfId="29899"/>
    <cellStyle name="표준 13 5 2 5" xfId="29900"/>
    <cellStyle name="표준 13 5 2 5 2" xfId="29901"/>
    <cellStyle name="표준 13 5 2 5 3" xfId="29902"/>
    <cellStyle name="표준 13 5 2 5 4" xfId="29903"/>
    <cellStyle name="표준 13 5 2 5 5" xfId="29904"/>
    <cellStyle name="표준 13 5 2 6" xfId="29905"/>
    <cellStyle name="표준 13 5 2 7" xfId="29906"/>
    <cellStyle name="표준 13 5 2 8" xfId="29907"/>
    <cellStyle name="표준 13 5 2 9" xfId="29908"/>
    <cellStyle name="표준 13 5 3" xfId="29909"/>
    <cellStyle name="표준 13 5 3 2" xfId="29910"/>
    <cellStyle name="표준 13 5 3 2 2" xfId="29911"/>
    <cellStyle name="표준 13 5 3 2 2 2" xfId="29912"/>
    <cellStyle name="표준 13 5 3 2 2 3" xfId="29913"/>
    <cellStyle name="표준 13 5 3 2 2 4" xfId="29914"/>
    <cellStyle name="표준 13 5 3 2 2 5" xfId="29915"/>
    <cellStyle name="표준 13 5 3 2 3" xfId="29916"/>
    <cellStyle name="표준 13 5 3 2 4" xfId="29917"/>
    <cellStyle name="표준 13 5 3 2 5" xfId="29918"/>
    <cellStyle name="표준 13 5 3 2 6" xfId="29919"/>
    <cellStyle name="표준 13 5 3 3" xfId="29920"/>
    <cellStyle name="표준 13 5 3 3 2" xfId="29921"/>
    <cellStyle name="표준 13 5 3 3 2 2" xfId="29922"/>
    <cellStyle name="표준 13 5 3 3 2 3" xfId="29923"/>
    <cellStyle name="표준 13 5 3 3 2 4" xfId="29924"/>
    <cellStyle name="표준 13 5 3 3 2 5" xfId="29925"/>
    <cellStyle name="표준 13 5 3 3 3" xfId="29926"/>
    <cellStyle name="표준 13 5 3 3 4" xfId="29927"/>
    <cellStyle name="표준 13 5 3 3 5" xfId="29928"/>
    <cellStyle name="표준 13 5 3 3 6" xfId="29929"/>
    <cellStyle name="표준 13 5 3 4" xfId="29930"/>
    <cellStyle name="표준 13 5 3 4 2" xfId="29931"/>
    <cellStyle name="표준 13 5 3 4 3" xfId="29932"/>
    <cellStyle name="표준 13 5 3 4 4" xfId="29933"/>
    <cellStyle name="표준 13 5 3 4 5" xfId="29934"/>
    <cellStyle name="표준 13 5 3 5" xfId="29935"/>
    <cellStyle name="표준 13 5 3 6" xfId="29936"/>
    <cellStyle name="표준 13 5 3 7" xfId="29937"/>
    <cellStyle name="표준 13 5 3 8" xfId="29938"/>
    <cellStyle name="표준 13 5 4" xfId="29939"/>
    <cellStyle name="표준 13 5 4 2" xfId="29940"/>
    <cellStyle name="표준 13 5 4 2 2" xfId="29941"/>
    <cellStyle name="표준 13 5 4 2 2 2" xfId="29942"/>
    <cellStyle name="표준 13 5 4 2 2 3" xfId="29943"/>
    <cellStyle name="표준 13 5 4 2 2 4" xfId="29944"/>
    <cellStyle name="표준 13 5 4 2 2 5" xfId="29945"/>
    <cellStyle name="표준 13 5 4 2 3" xfId="29946"/>
    <cellStyle name="표준 13 5 4 2 4" xfId="29947"/>
    <cellStyle name="표준 13 5 4 2 5" xfId="29948"/>
    <cellStyle name="표준 13 5 4 2 6" xfId="29949"/>
    <cellStyle name="표준 13 5 4 3" xfId="29950"/>
    <cellStyle name="표준 13 5 4 3 2" xfId="29951"/>
    <cellStyle name="표준 13 5 4 3 3" xfId="29952"/>
    <cellStyle name="표준 13 5 4 3 4" xfId="29953"/>
    <cellStyle name="표준 13 5 4 3 5" xfId="29954"/>
    <cellStyle name="표준 13 5 4 4" xfId="29955"/>
    <cellStyle name="표준 13 5 4 5" xfId="29956"/>
    <cellStyle name="표준 13 5 4 6" xfId="29957"/>
    <cellStyle name="표준 13 5 4 7" xfId="29958"/>
    <cellStyle name="표준 13 5 5" xfId="29959"/>
    <cellStyle name="표준 13 5 5 2" xfId="29960"/>
    <cellStyle name="표준 13 5 5 2 2" xfId="29961"/>
    <cellStyle name="표준 13 5 5 2 3" xfId="29962"/>
    <cellStyle name="표준 13 5 5 2 4" xfId="29963"/>
    <cellStyle name="표준 13 5 5 2 5" xfId="29964"/>
    <cellStyle name="표준 13 5 5 3" xfId="29965"/>
    <cellStyle name="표준 13 5 5 4" xfId="29966"/>
    <cellStyle name="표준 13 5 5 5" xfId="29967"/>
    <cellStyle name="표준 13 5 5 6" xfId="29968"/>
    <cellStyle name="표준 13 5 6" xfId="29969"/>
    <cellStyle name="표준 13 5 6 2" xfId="29970"/>
    <cellStyle name="표준 13 5 6 3" xfId="29971"/>
    <cellStyle name="표준 13 5 6 4" xfId="29972"/>
    <cellStyle name="표준 13 5 6 5" xfId="29973"/>
    <cellStyle name="표준 13 5 7" xfId="29974"/>
    <cellStyle name="표준 13 5 8" xfId="29975"/>
    <cellStyle name="표준 13 5 9" xfId="29976"/>
    <cellStyle name="표준 13 6" xfId="29977"/>
    <cellStyle name="표준 13 6 2" xfId="29978"/>
    <cellStyle name="표준 13 6 2 2" xfId="29979"/>
    <cellStyle name="표준 13 6 2 2 2" xfId="29980"/>
    <cellStyle name="표준 13 6 2 2 2 2" xfId="29981"/>
    <cellStyle name="표준 13 6 2 2 2 3" xfId="29982"/>
    <cellStyle name="표준 13 6 2 2 2 4" xfId="29983"/>
    <cellStyle name="표준 13 6 2 2 2 5" xfId="29984"/>
    <cellStyle name="표준 13 6 2 2 3" xfId="29985"/>
    <cellStyle name="표준 13 6 2 2 4" xfId="29986"/>
    <cellStyle name="표준 13 6 2 2 5" xfId="29987"/>
    <cellStyle name="표준 13 6 2 2 6" xfId="29988"/>
    <cellStyle name="표준 13 6 2 3" xfId="29989"/>
    <cellStyle name="표준 13 6 2 3 2" xfId="29990"/>
    <cellStyle name="표준 13 6 2 3 2 2" xfId="29991"/>
    <cellStyle name="표준 13 6 2 3 2 3" xfId="29992"/>
    <cellStyle name="표준 13 6 2 3 2 4" xfId="29993"/>
    <cellStyle name="표준 13 6 2 3 2 5" xfId="29994"/>
    <cellStyle name="표준 13 6 2 3 3" xfId="29995"/>
    <cellStyle name="표준 13 6 2 3 4" xfId="29996"/>
    <cellStyle name="표준 13 6 2 3 5" xfId="29997"/>
    <cellStyle name="표준 13 6 2 3 6" xfId="29998"/>
    <cellStyle name="표준 13 6 2 4" xfId="29999"/>
    <cellStyle name="표준 13 6 2 4 2" xfId="30000"/>
    <cellStyle name="표준 13 6 2 4 3" xfId="30001"/>
    <cellStyle name="표준 13 6 2 4 4" xfId="30002"/>
    <cellStyle name="표준 13 6 2 4 5" xfId="30003"/>
    <cellStyle name="표준 13 6 2 5" xfId="30004"/>
    <cellStyle name="표준 13 6 2 6" xfId="30005"/>
    <cellStyle name="표준 13 6 2 7" xfId="30006"/>
    <cellStyle name="표준 13 6 2 8" xfId="30007"/>
    <cellStyle name="표준 13 6 3" xfId="30008"/>
    <cellStyle name="표준 13 6 3 2" xfId="30009"/>
    <cellStyle name="표준 13 6 3 2 2" xfId="30010"/>
    <cellStyle name="표준 13 6 3 2 3" xfId="30011"/>
    <cellStyle name="표준 13 6 3 2 4" xfId="30012"/>
    <cellStyle name="표준 13 6 3 2 5" xfId="30013"/>
    <cellStyle name="표준 13 6 3 3" xfId="30014"/>
    <cellStyle name="표준 13 6 3 4" xfId="30015"/>
    <cellStyle name="표준 13 6 3 5" xfId="30016"/>
    <cellStyle name="표준 13 6 3 6" xfId="30017"/>
    <cellStyle name="표준 13 6 4" xfId="30018"/>
    <cellStyle name="표준 13 6 4 2" xfId="30019"/>
    <cellStyle name="표준 13 6 4 2 2" xfId="30020"/>
    <cellStyle name="표준 13 6 4 2 3" xfId="30021"/>
    <cellStyle name="표준 13 6 4 2 4" xfId="30022"/>
    <cellStyle name="표준 13 6 4 2 5" xfId="30023"/>
    <cellStyle name="표준 13 6 4 3" xfId="30024"/>
    <cellStyle name="표준 13 6 4 4" xfId="30025"/>
    <cellStyle name="표준 13 6 4 5" xfId="30026"/>
    <cellStyle name="표준 13 6 4 6" xfId="30027"/>
    <cellStyle name="표준 13 6 5" xfId="30028"/>
    <cellStyle name="표준 13 6 5 2" xfId="30029"/>
    <cellStyle name="표준 13 6 5 3" xfId="30030"/>
    <cellStyle name="표준 13 6 5 4" xfId="30031"/>
    <cellStyle name="표준 13 6 5 5" xfId="30032"/>
    <cellStyle name="표준 13 6 6" xfId="30033"/>
    <cellStyle name="표준 13 6 7" xfId="30034"/>
    <cellStyle name="표준 13 6 8" xfId="30035"/>
    <cellStyle name="표준 13 6 9" xfId="30036"/>
    <cellStyle name="표준 13 7" xfId="30037"/>
    <cellStyle name="표준 13 7 2" xfId="30038"/>
    <cellStyle name="표준 13 7 2 2" xfId="30039"/>
    <cellStyle name="표준 13 7 2 2 2" xfId="30040"/>
    <cellStyle name="표준 13 7 2 2 3" xfId="30041"/>
    <cellStyle name="표준 13 7 2 2 4" xfId="30042"/>
    <cellStyle name="표준 13 7 2 2 5" xfId="30043"/>
    <cellStyle name="표준 13 7 2 3" xfId="30044"/>
    <cellStyle name="표준 13 7 2 4" xfId="30045"/>
    <cellStyle name="표준 13 7 2 5" xfId="30046"/>
    <cellStyle name="표준 13 7 2 6" xfId="30047"/>
    <cellStyle name="표준 13 7 3" xfId="30048"/>
    <cellStyle name="표준 13 7 3 2" xfId="30049"/>
    <cellStyle name="표준 13 7 3 2 2" xfId="30050"/>
    <cellStyle name="표준 13 7 3 2 3" xfId="30051"/>
    <cellStyle name="표준 13 7 3 2 4" xfId="30052"/>
    <cellStyle name="표준 13 7 3 2 5" xfId="30053"/>
    <cellStyle name="표준 13 7 3 3" xfId="30054"/>
    <cellStyle name="표준 13 7 3 4" xfId="30055"/>
    <cellStyle name="표준 13 7 3 5" xfId="30056"/>
    <cellStyle name="표준 13 7 3 6" xfId="30057"/>
    <cellStyle name="표준 13 7 4" xfId="30058"/>
    <cellStyle name="표준 13 7 4 2" xfId="30059"/>
    <cellStyle name="표준 13 7 4 3" xfId="30060"/>
    <cellStyle name="표준 13 7 4 4" xfId="30061"/>
    <cellStyle name="표준 13 7 4 5" xfId="30062"/>
    <cellStyle name="표준 13 7 5" xfId="30063"/>
    <cellStyle name="표준 13 7 6" xfId="30064"/>
    <cellStyle name="표준 13 7 7" xfId="30065"/>
    <cellStyle name="표준 13 7 8" xfId="30066"/>
    <cellStyle name="표준 13 8" xfId="30067"/>
    <cellStyle name="표준 13 8 2" xfId="30068"/>
    <cellStyle name="표준 13 8 2 2" xfId="30069"/>
    <cellStyle name="표준 13 8 2 2 2" xfId="30070"/>
    <cellStyle name="표준 13 8 2 2 3" xfId="30071"/>
    <cellStyle name="표준 13 8 2 2 4" xfId="30072"/>
    <cellStyle name="표준 13 8 2 2 5" xfId="30073"/>
    <cellStyle name="표준 13 8 2 3" xfId="30074"/>
    <cellStyle name="표준 13 8 2 4" xfId="30075"/>
    <cellStyle name="표준 13 8 2 5" xfId="30076"/>
    <cellStyle name="표준 13 8 2 6" xfId="30077"/>
    <cellStyle name="표준 13 8 3" xfId="30078"/>
    <cellStyle name="표준 13 8 3 2" xfId="30079"/>
    <cellStyle name="표준 13 8 3 3" xfId="30080"/>
    <cellStyle name="표준 13 8 3 4" xfId="30081"/>
    <cellStyle name="표준 13 8 3 5" xfId="30082"/>
    <cellStyle name="표준 13 8 4" xfId="30083"/>
    <cellStyle name="표준 13 8 5" xfId="30084"/>
    <cellStyle name="표준 13 8 6" xfId="30085"/>
    <cellStyle name="표준 13 8 7" xfId="30086"/>
    <cellStyle name="표준 13 9" xfId="30087"/>
    <cellStyle name="표준 13 9 2" xfId="30088"/>
    <cellStyle name="표준 13 9 2 2" xfId="30089"/>
    <cellStyle name="표준 13 9 2 3" xfId="30090"/>
    <cellStyle name="표준 13 9 2 4" xfId="30091"/>
    <cellStyle name="표준 13 9 2 5" xfId="30092"/>
    <cellStyle name="표준 13 9 3" xfId="30093"/>
    <cellStyle name="표준 13 9 4" xfId="30094"/>
    <cellStyle name="표준 13 9 5" xfId="30095"/>
    <cellStyle name="표준 13 9 6" xfId="30096"/>
    <cellStyle name="표준 14" xfId="30097"/>
    <cellStyle name="표준 14 2" xfId="30098"/>
    <cellStyle name="표준 14 3" xfId="30099"/>
    <cellStyle name="표준 15" xfId="30100"/>
    <cellStyle name="표준 16" xfId="30101"/>
    <cellStyle name="표준 17" xfId="30102"/>
    <cellStyle name="표준 18" xfId="30103"/>
    <cellStyle name="표준 19" xfId="30104"/>
    <cellStyle name="표준 2" xfId="30105"/>
    <cellStyle name="표준 2 10" xfId="30106"/>
    <cellStyle name="표준 2 10 10" xfId="30107"/>
    <cellStyle name="표준 2 10 11" xfId="30108"/>
    <cellStyle name="표준 2 10 12" xfId="30109"/>
    <cellStyle name="표준 2 10 2" xfId="30110"/>
    <cellStyle name="표준 2 10 2 10" xfId="30111"/>
    <cellStyle name="표준 2 10 2 11" xfId="30112"/>
    <cellStyle name="표준 2 10 2 2" xfId="30113"/>
    <cellStyle name="표준 2 10 2 2 10" xfId="30114"/>
    <cellStyle name="표준 2 10 2 2 2" xfId="30115"/>
    <cellStyle name="표준 2 10 2 2 2 2" xfId="30116"/>
    <cellStyle name="표준 2 10 2 2 2 2 2" xfId="30117"/>
    <cellStyle name="표준 2 10 2 2 2 2 2 2" xfId="30118"/>
    <cellStyle name="표준 2 10 2 2 2 2 2 2 2" xfId="30119"/>
    <cellStyle name="표준 2 10 2 2 2 2 2 2 3" xfId="30120"/>
    <cellStyle name="표준 2 10 2 2 2 2 2 2 4" xfId="30121"/>
    <cellStyle name="표준 2 10 2 2 2 2 2 2 5" xfId="30122"/>
    <cellStyle name="표준 2 10 2 2 2 2 2 3" xfId="30123"/>
    <cellStyle name="표준 2 10 2 2 2 2 2 4" xfId="30124"/>
    <cellStyle name="표준 2 10 2 2 2 2 2 5" xfId="30125"/>
    <cellStyle name="표준 2 10 2 2 2 2 2 6" xfId="30126"/>
    <cellStyle name="표준 2 10 2 2 2 2 3" xfId="30127"/>
    <cellStyle name="표준 2 10 2 2 2 2 3 2" xfId="30128"/>
    <cellStyle name="표준 2 10 2 2 2 2 3 2 2" xfId="30129"/>
    <cellStyle name="표준 2 10 2 2 2 2 3 2 3" xfId="30130"/>
    <cellStyle name="표준 2 10 2 2 2 2 3 2 4" xfId="30131"/>
    <cellStyle name="표준 2 10 2 2 2 2 3 2 5" xfId="30132"/>
    <cellStyle name="표준 2 10 2 2 2 2 3 3" xfId="30133"/>
    <cellStyle name="표준 2 10 2 2 2 2 3 4" xfId="30134"/>
    <cellStyle name="표준 2 10 2 2 2 2 3 5" xfId="30135"/>
    <cellStyle name="표준 2 10 2 2 2 2 3 6" xfId="30136"/>
    <cellStyle name="표준 2 10 2 2 2 2 4" xfId="30137"/>
    <cellStyle name="표준 2 10 2 2 2 2 4 2" xfId="30138"/>
    <cellStyle name="표준 2 10 2 2 2 2 4 3" xfId="30139"/>
    <cellStyle name="표준 2 10 2 2 2 2 4 4" xfId="30140"/>
    <cellStyle name="표준 2 10 2 2 2 2 4 5" xfId="30141"/>
    <cellStyle name="표준 2 10 2 2 2 2 5" xfId="30142"/>
    <cellStyle name="표준 2 10 2 2 2 2 6" xfId="30143"/>
    <cellStyle name="표준 2 10 2 2 2 2 7" xfId="30144"/>
    <cellStyle name="표준 2 10 2 2 2 2 8" xfId="30145"/>
    <cellStyle name="표준 2 10 2 2 2 3" xfId="30146"/>
    <cellStyle name="표준 2 10 2 2 2 3 2" xfId="30147"/>
    <cellStyle name="표준 2 10 2 2 2 3 2 2" xfId="30148"/>
    <cellStyle name="표준 2 10 2 2 2 3 2 3" xfId="30149"/>
    <cellStyle name="표준 2 10 2 2 2 3 2 4" xfId="30150"/>
    <cellStyle name="표준 2 10 2 2 2 3 2 5" xfId="30151"/>
    <cellStyle name="표준 2 10 2 2 2 3 3" xfId="30152"/>
    <cellStyle name="표준 2 10 2 2 2 3 4" xfId="30153"/>
    <cellStyle name="표준 2 10 2 2 2 3 5" xfId="30154"/>
    <cellStyle name="표준 2 10 2 2 2 3 6" xfId="30155"/>
    <cellStyle name="표준 2 10 2 2 2 4" xfId="30156"/>
    <cellStyle name="표준 2 10 2 2 2 4 2" xfId="30157"/>
    <cellStyle name="표준 2 10 2 2 2 4 2 2" xfId="30158"/>
    <cellStyle name="표준 2 10 2 2 2 4 2 3" xfId="30159"/>
    <cellStyle name="표준 2 10 2 2 2 4 2 4" xfId="30160"/>
    <cellStyle name="표준 2 10 2 2 2 4 2 5" xfId="30161"/>
    <cellStyle name="표준 2 10 2 2 2 4 3" xfId="30162"/>
    <cellStyle name="표준 2 10 2 2 2 4 4" xfId="30163"/>
    <cellStyle name="표준 2 10 2 2 2 4 5" xfId="30164"/>
    <cellStyle name="표준 2 10 2 2 2 4 6" xfId="30165"/>
    <cellStyle name="표준 2 10 2 2 2 5" xfId="30166"/>
    <cellStyle name="표준 2 10 2 2 2 5 2" xfId="30167"/>
    <cellStyle name="표준 2 10 2 2 2 5 3" xfId="30168"/>
    <cellStyle name="표준 2 10 2 2 2 5 4" xfId="30169"/>
    <cellStyle name="표준 2 10 2 2 2 5 5" xfId="30170"/>
    <cellStyle name="표준 2 10 2 2 2 6" xfId="30171"/>
    <cellStyle name="표준 2 10 2 2 2 7" xfId="30172"/>
    <cellStyle name="표준 2 10 2 2 2 8" xfId="30173"/>
    <cellStyle name="표준 2 10 2 2 2 9" xfId="30174"/>
    <cellStyle name="표준 2 10 2 2 3" xfId="30175"/>
    <cellStyle name="표준 2 10 2 2 3 2" xfId="30176"/>
    <cellStyle name="표준 2 10 2 2 3 2 2" xfId="30177"/>
    <cellStyle name="표준 2 10 2 2 3 2 2 2" xfId="30178"/>
    <cellStyle name="표준 2 10 2 2 3 2 2 3" xfId="30179"/>
    <cellStyle name="표준 2 10 2 2 3 2 2 4" xfId="30180"/>
    <cellStyle name="표준 2 10 2 2 3 2 2 5" xfId="30181"/>
    <cellStyle name="표준 2 10 2 2 3 2 3" xfId="30182"/>
    <cellStyle name="표준 2 10 2 2 3 2 4" xfId="30183"/>
    <cellStyle name="표준 2 10 2 2 3 2 5" xfId="30184"/>
    <cellStyle name="표준 2 10 2 2 3 2 6" xfId="30185"/>
    <cellStyle name="표준 2 10 2 2 3 3" xfId="30186"/>
    <cellStyle name="표준 2 10 2 2 3 3 2" xfId="30187"/>
    <cellStyle name="표준 2 10 2 2 3 3 2 2" xfId="30188"/>
    <cellStyle name="표준 2 10 2 2 3 3 2 3" xfId="30189"/>
    <cellStyle name="표준 2 10 2 2 3 3 2 4" xfId="30190"/>
    <cellStyle name="표준 2 10 2 2 3 3 2 5" xfId="30191"/>
    <cellStyle name="표준 2 10 2 2 3 3 3" xfId="30192"/>
    <cellStyle name="표준 2 10 2 2 3 3 4" xfId="30193"/>
    <cellStyle name="표준 2 10 2 2 3 3 5" xfId="30194"/>
    <cellStyle name="표준 2 10 2 2 3 3 6" xfId="30195"/>
    <cellStyle name="표준 2 10 2 2 3 4" xfId="30196"/>
    <cellStyle name="표준 2 10 2 2 3 4 2" xfId="30197"/>
    <cellStyle name="표준 2 10 2 2 3 4 3" xfId="30198"/>
    <cellStyle name="표준 2 10 2 2 3 4 4" xfId="30199"/>
    <cellStyle name="표준 2 10 2 2 3 4 5" xfId="30200"/>
    <cellStyle name="표준 2 10 2 2 3 5" xfId="30201"/>
    <cellStyle name="표준 2 10 2 2 3 6" xfId="30202"/>
    <cellStyle name="표준 2 10 2 2 3 7" xfId="30203"/>
    <cellStyle name="표준 2 10 2 2 3 8" xfId="30204"/>
    <cellStyle name="표준 2 10 2 2 4" xfId="30205"/>
    <cellStyle name="표준 2 10 2 2 4 2" xfId="30206"/>
    <cellStyle name="표준 2 10 2 2 4 2 2" xfId="30207"/>
    <cellStyle name="표준 2 10 2 2 4 2 3" xfId="30208"/>
    <cellStyle name="표준 2 10 2 2 4 2 4" xfId="30209"/>
    <cellStyle name="표준 2 10 2 2 4 2 5" xfId="30210"/>
    <cellStyle name="표준 2 10 2 2 4 3" xfId="30211"/>
    <cellStyle name="표준 2 10 2 2 4 4" xfId="30212"/>
    <cellStyle name="표준 2 10 2 2 4 5" xfId="30213"/>
    <cellStyle name="표준 2 10 2 2 4 6" xfId="30214"/>
    <cellStyle name="표준 2 10 2 2 5" xfId="30215"/>
    <cellStyle name="표준 2 10 2 2 5 2" xfId="30216"/>
    <cellStyle name="표준 2 10 2 2 5 2 2" xfId="30217"/>
    <cellStyle name="표준 2 10 2 2 5 2 3" xfId="30218"/>
    <cellStyle name="표준 2 10 2 2 5 2 4" xfId="30219"/>
    <cellStyle name="표준 2 10 2 2 5 2 5" xfId="30220"/>
    <cellStyle name="표준 2 10 2 2 5 3" xfId="30221"/>
    <cellStyle name="표준 2 10 2 2 5 4" xfId="30222"/>
    <cellStyle name="표준 2 10 2 2 5 5" xfId="30223"/>
    <cellStyle name="표준 2 10 2 2 5 6" xfId="30224"/>
    <cellStyle name="표준 2 10 2 2 6" xfId="30225"/>
    <cellStyle name="표준 2 10 2 2 6 2" xfId="30226"/>
    <cellStyle name="표준 2 10 2 2 6 3" xfId="30227"/>
    <cellStyle name="표준 2 10 2 2 6 4" xfId="30228"/>
    <cellStyle name="표준 2 10 2 2 6 5" xfId="30229"/>
    <cellStyle name="표준 2 10 2 2 7" xfId="30230"/>
    <cellStyle name="표준 2 10 2 2 8" xfId="30231"/>
    <cellStyle name="표준 2 10 2 2 9" xfId="30232"/>
    <cellStyle name="표준 2 10 2 3" xfId="30233"/>
    <cellStyle name="표준 2 10 2 3 2" xfId="30234"/>
    <cellStyle name="표준 2 10 2 3 2 2" xfId="30235"/>
    <cellStyle name="표준 2 10 2 3 2 2 2" xfId="30236"/>
    <cellStyle name="표준 2 10 2 3 2 2 2 2" xfId="30237"/>
    <cellStyle name="표준 2 10 2 3 2 2 2 3" xfId="30238"/>
    <cellStyle name="표준 2 10 2 3 2 2 2 4" xfId="30239"/>
    <cellStyle name="표준 2 10 2 3 2 2 2 5" xfId="30240"/>
    <cellStyle name="표준 2 10 2 3 2 2 3" xfId="30241"/>
    <cellStyle name="표준 2 10 2 3 2 2 4" xfId="30242"/>
    <cellStyle name="표준 2 10 2 3 2 2 5" xfId="30243"/>
    <cellStyle name="표준 2 10 2 3 2 2 6" xfId="30244"/>
    <cellStyle name="표준 2 10 2 3 2 3" xfId="30245"/>
    <cellStyle name="표준 2 10 2 3 2 3 2" xfId="30246"/>
    <cellStyle name="표준 2 10 2 3 2 3 2 2" xfId="30247"/>
    <cellStyle name="표준 2 10 2 3 2 3 2 3" xfId="30248"/>
    <cellStyle name="표준 2 10 2 3 2 3 2 4" xfId="30249"/>
    <cellStyle name="표준 2 10 2 3 2 3 2 5" xfId="30250"/>
    <cellStyle name="표준 2 10 2 3 2 3 3" xfId="30251"/>
    <cellStyle name="표준 2 10 2 3 2 3 4" xfId="30252"/>
    <cellStyle name="표준 2 10 2 3 2 3 5" xfId="30253"/>
    <cellStyle name="표준 2 10 2 3 2 3 6" xfId="30254"/>
    <cellStyle name="표준 2 10 2 3 2 4" xfId="30255"/>
    <cellStyle name="표준 2 10 2 3 2 4 2" xfId="30256"/>
    <cellStyle name="표준 2 10 2 3 2 4 3" xfId="30257"/>
    <cellStyle name="표준 2 10 2 3 2 4 4" xfId="30258"/>
    <cellStyle name="표준 2 10 2 3 2 4 5" xfId="30259"/>
    <cellStyle name="표준 2 10 2 3 2 5" xfId="30260"/>
    <cellStyle name="표준 2 10 2 3 2 6" xfId="30261"/>
    <cellStyle name="표준 2 10 2 3 2 7" xfId="30262"/>
    <cellStyle name="표준 2 10 2 3 2 8" xfId="30263"/>
    <cellStyle name="표준 2 10 2 3 3" xfId="30264"/>
    <cellStyle name="표준 2 10 2 3 3 2" xfId="30265"/>
    <cellStyle name="표준 2 10 2 3 3 2 2" xfId="30266"/>
    <cellStyle name="표준 2 10 2 3 3 2 3" xfId="30267"/>
    <cellStyle name="표준 2 10 2 3 3 2 4" xfId="30268"/>
    <cellStyle name="표준 2 10 2 3 3 2 5" xfId="30269"/>
    <cellStyle name="표준 2 10 2 3 3 3" xfId="30270"/>
    <cellStyle name="표준 2 10 2 3 3 4" xfId="30271"/>
    <cellStyle name="표준 2 10 2 3 3 5" xfId="30272"/>
    <cellStyle name="표준 2 10 2 3 3 6" xfId="30273"/>
    <cellStyle name="표준 2 10 2 3 4" xfId="30274"/>
    <cellStyle name="표준 2 10 2 3 4 2" xfId="30275"/>
    <cellStyle name="표준 2 10 2 3 4 2 2" xfId="30276"/>
    <cellStyle name="표준 2 10 2 3 4 2 3" xfId="30277"/>
    <cellStyle name="표준 2 10 2 3 4 2 4" xfId="30278"/>
    <cellStyle name="표준 2 10 2 3 4 2 5" xfId="30279"/>
    <cellStyle name="표준 2 10 2 3 4 3" xfId="30280"/>
    <cellStyle name="표준 2 10 2 3 4 4" xfId="30281"/>
    <cellStyle name="표준 2 10 2 3 4 5" xfId="30282"/>
    <cellStyle name="표준 2 10 2 3 4 6" xfId="30283"/>
    <cellStyle name="표준 2 10 2 3 5" xfId="30284"/>
    <cellStyle name="표준 2 10 2 3 5 2" xfId="30285"/>
    <cellStyle name="표준 2 10 2 3 5 3" xfId="30286"/>
    <cellStyle name="표준 2 10 2 3 5 4" xfId="30287"/>
    <cellStyle name="표준 2 10 2 3 5 5" xfId="30288"/>
    <cellStyle name="표준 2 10 2 3 6" xfId="30289"/>
    <cellStyle name="표준 2 10 2 3 7" xfId="30290"/>
    <cellStyle name="표준 2 10 2 3 8" xfId="30291"/>
    <cellStyle name="표준 2 10 2 3 9" xfId="30292"/>
    <cellStyle name="표준 2 10 2 4" xfId="30293"/>
    <cellStyle name="표준 2 10 2 4 2" xfId="30294"/>
    <cellStyle name="표준 2 10 2 4 2 2" xfId="30295"/>
    <cellStyle name="표준 2 10 2 4 2 2 2" xfId="30296"/>
    <cellStyle name="표준 2 10 2 4 2 2 3" xfId="30297"/>
    <cellStyle name="표준 2 10 2 4 2 2 4" xfId="30298"/>
    <cellStyle name="표준 2 10 2 4 2 2 5" xfId="30299"/>
    <cellStyle name="표준 2 10 2 4 2 3" xfId="30300"/>
    <cellStyle name="표준 2 10 2 4 2 4" xfId="30301"/>
    <cellStyle name="표준 2 10 2 4 2 5" xfId="30302"/>
    <cellStyle name="표준 2 10 2 4 2 6" xfId="30303"/>
    <cellStyle name="표준 2 10 2 4 3" xfId="30304"/>
    <cellStyle name="표준 2 10 2 4 3 2" xfId="30305"/>
    <cellStyle name="표준 2 10 2 4 3 2 2" xfId="30306"/>
    <cellStyle name="표준 2 10 2 4 3 2 3" xfId="30307"/>
    <cellStyle name="표준 2 10 2 4 3 2 4" xfId="30308"/>
    <cellStyle name="표준 2 10 2 4 3 2 5" xfId="30309"/>
    <cellStyle name="표준 2 10 2 4 3 3" xfId="30310"/>
    <cellStyle name="표준 2 10 2 4 3 4" xfId="30311"/>
    <cellStyle name="표준 2 10 2 4 3 5" xfId="30312"/>
    <cellStyle name="표준 2 10 2 4 3 6" xfId="30313"/>
    <cellStyle name="표준 2 10 2 4 4" xfId="30314"/>
    <cellStyle name="표준 2 10 2 4 4 2" xfId="30315"/>
    <cellStyle name="표준 2 10 2 4 4 3" xfId="30316"/>
    <cellStyle name="표준 2 10 2 4 4 4" xfId="30317"/>
    <cellStyle name="표준 2 10 2 4 4 5" xfId="30318"/>
    <cellStyle name="표준 2 10 2 4 5" xfId="30319"/>
    <cellStyle name="표준 2 10 2 4 6" xfId="30320"/>
    <cellStyle name="표준 2 10 2 4 7" xfId="30321"/>
    <cellStyle name="표준 2 10 2 4 8" xfId="30322"/>
    <cellStyle name="표준 2 10 2 5" xfId="30323"/>
    <cellStyle name="표준 2 10 2 5 2" xfId="30324"/>
    <cellStyle name="표준 2 10 2 5 2 2" xfId="30325"/>
    <cellStyle name="표준 2 10 2 5 2 2 2" xfId="30326"/>
    <cellStyle name="표준 2 10 2 5 2 2 3" xfId="30327"/>
    <cellStyle name="표준 2 10 2 5 2 2 4" xfId="30328"/>
    <cellStyle name="표준 2 10 2 5 2 2 5" xfId="30329"/>
    <cellStyle name="표준 2 10 2 5 2 3" xfId="30330"/>
    <cellStyle name="표준 2 10 2 5 2 4" xfId="30331"/>
    <cellStyle name="표준 2 10 2 5 2 5" xfId="30332"/>
    <cellStyle name="표준 2 10 2 5 2 6" xfId="30333"/>
    <cellStyle name="표준 2 10 2 5 3" xfId="30334"/>
    <cellStyle name="표준 2 10 2 5 3 2" xfId="30335"/>
    <cellStyle name="표준 2 10 2 5 3 3" xfId="30336"/>
    <cellStyle name="표준 2 10 2 5 3 4" xfId="30337"/>
    <cellStyle name="표준 2 10 2 5 3 5" xfId="30338"/>
    <cellStyle name="표준 2 10 2 5 4" xfId="30339"/>
    <cellStyle name="표준 2 10 2 5 5" xfId="30340"/>
    <cellStyle name="표준 2 10 2 5 6" xfId="30341"/>
    <cellStyle name="표준 2 10 2 5 7" xfId="30342"/>
    <cellStyle name="표준 2 10 2 6" xfId="30343"/>
    <cellStyle name="표준 2 10 2 6 2" xfId="30344"/>
    <cellStyle name="표준 2 10 2 6 2 2" xfId="30345"/>
    <cellStyle name="표준 2 10 2 6 2 3" xfId="30346"/>
    <cellStyle name="표준 2 10 2 6 2 4" xfId="30347"/>
    <cellStyle name="표준 2 10 2 6 2 5" xfId="30348"/>
    <cellStyle name="표준 2 10 2 6 3" xfId="30349"/>
    <cellStyle name="표준 2 10 2 6 4" xfId="30350"/>
    <cellStyle name="표준 2 10 2 6 5" xfId="30351"/>
    <cellStyle name="표준 2 10 2 6 6" xfId="30352"/>
    <cellStyle name="표준 2 10 2 7" xfId="30353"/>
    <cellStyle name="표준 2 10 2 7 2" xfId="30354"/>
    <cellStyle name="표준 2 10 2 7 3" xfId="30355"/>
    <cellStyle name="표준 2 10 2 7 4" xfId="30356"/>
    <cellStyle name="표준 2 10 2 7 5" xfId="30357"/>
    <cellStyle name="표준 2 10 2 8" xfId="30358"/>
    <cellStyle name="표준 2 10 2 9" xfId="30359"/>
    <cellStyle name="표준 2 10 3" xfId="30360"/>
    <cellStyle name="표준 2 10 3 10" xfId="30361"/>
    <cellStyle name="표준 2 10 3 2" xfId="30362"/>
    <cellStyle name="표준 2 10 3 2 2" xfId="30363"/>
    <cellStyle name="표준 2 10 3 2 2 2" xfId="30364"/>
    <cellStyle name="표준 2 10 3 2 2 2 2" xfId="30365"/>
    <cellStyle name="표준 2 10 3 2 2 2 2 2" xfId="30366"/>
    <cellStyle name="표준 2 10 3 2 2 2 2 3" xfId="30367"/>
    <cellStyle name="표준 2 10 3 2 2 2 2 4" xfId="30368"/>
    <cellStyle name="표준 2 10 3 2 2 2 2 5" xfId="30369"/>
    <cellStyle name="표준 2 10 3 2 2 2 3" xfId="30370"/>
    <cellStyle name="표준 2 10 3 2 2 2 4" xfId="30371"/>
    <cellStyle name="표준 2 10 3 2 2 2 5" xfId="30372"/>
    <cellStyle name="표준 2 10 3 2 2 2 6" xfId="30373"/>
    <cellStyle name="표준 2 10 3 2 2 3" xfId="30374"/>
    <cellStyle name="표준 2 10 3 2 2 3 2" xfId="30375"/>
    <cellStyle name="표준 2 10 3 2 2 3 2 2" xfId="30376"/>
    <cellStyle name="표준 2 10 3 2 2 3 2 3" xfId="30377"/>
    <cellStyle name="표준 2 10 3 2 2 3 2 4" xfId="30378"/>
    <cellStyle name="표준 2 10 3 2 2 3 2 5" xfId="30379"/>
    <cellStyle name="표준 2 10 3 2 2 3 3" xfId="30380"/>
    <cellStyle name="표준 2 10 3 2 2 3 4" xfId="30381"/>
    <cellStyle name="표준 2 10 3 2 2 3 5" xfId="30382"/>
    <cellStyle name="표준 2 10 3 2 2 3 6" xfId="30383"/>
    <cellStyle name="표준 2 10 3 2 2 4" xfId="30384"/>
    <cellStyle name="표준 2 10 3 2 2 4 2" xfId="30385"/>
    <cellStyle name="표준 2 10 3 2 2 4 3" xfId="30386"/>
    <cellStyle name="표준 2 10 3 2 2 4 4" xfId="30387"/>
    <cellStyle name="표준 2 10 3 2 2 4 5" xfId="30388"/>
    <cellStyle name="표준 2 10 3 2 2 5" xfId="30389"/>
    <cellStyle name="표준 2 10 3 2 2 6" xfId="30390"/>
    <cellStyle name="표준 2 10 3 2 2 7" xfId="30391"/>
    <cellStyle name="표준 2 10 3 2 2 8" xfId="30392"/>
    <cellStyle name="표준 2 10 3 2 3" xfId="30393"/>
    <cellStyle name="표준 2 10 3 2 3 2" xfId="30394"/>
    <cellStyle name="표준 2 10 3 2 3 2 2" xfId="30395"/>
    <cellStyle name="표준 2 10 3 2 3 2 3" xfId="30396"/>
    <cellStyle name="표준 2 10 3 2 3 2 4" xfId="30397"/>
    <cellStyle name="표준 2 10 3 2 3 2 5" xfId="30398"/>
    <cellStyle name="표준 2 10 3 2 3 3" xfId="30399"/>
    <cellStyle name="표준 2 10 3 2 3 4" xfId="30400"/>
    <cellStyle name="표준 2 10 3 2 3 5" xfId="30401"/>
    <cellStyle name="표준 2 10 3 2 3 6" xfId="30402"/>
    <cellStyle name="표준 2 10 3 2 4" xfId="30403"/>
    <cellStyle name="표준 2 10 3 2 4 2" xfId="30404"/>
    <cellStyle name="표준 2 10 3 2 4 2 2" xfId="30405"/>
    <cellStyle name="표준 2 10 3 2 4 2 3" xfId="30406"/>
    <cellStyle name="표준 2 10 3 2 4 2 4" xfId="30407"/>
    <cellStyle name="표준 2 10 3 2 4 2 5" xfId="30408"/>
    <cellStyle name="표준 2 10 3 2 4 3" xfId="30409"/>
    <cellStyle name="표준 2 10 3 2 4 4" xfId="30410"/>
    <cellStyle name="표준 2 10 3 2 4 5" xfId="30411"/>
    <cellStyle name="표준 2 10 3 2 4 6" xfId="30412"/>
    <cellStyle name="표준 2 10 3 2 5" xfId="30413"/>
    <cellStyle name="표준 2 10 3 2 5 2" xfId="30414"/>
    <cellStyle name="표준 2 10 3 2 5 3" xfId="30415"/>
    <cellStyle name="표준 2 10 3 2 5 4" xfId="30416"/>
    <cellStyle name="표준 2 10 3 2 5 5" xfId="30417"/>
    <cellStyle name="표준 2 10 3 2 6" xfId="30418"/>
    <cellStyle name="표준 2 10 3 2 7" xfId="30419"/>
    <cellStyle name="표준 2 10 3 2 8" xfId="30420"/>
    <cellStyle name="표준 2 10 3 2 9" xfId="30421"/>
    <cellStyle name="표준 2 10 3 3" xfId="30422"/>
    <cellStyle name="표준 2 10 3 3 2" xfId="30423"/>
    <cellStyle name="표준 2 10 3 3 2 2" xfId="30424"/>
    <cellStyle name="표준 2 10 3 3 2 2 2" xfId="30425"/>
    <cellStyle name="표준 2 10 3 3 2 2 3" xfId="30426"/>
    <cellStyle name="표준 2 10 3 3 2 2 4" xfId="30427"/>
    <cellStyle name="표준 2 10 3 3 2 2 5" xfId="30428"/>
    <cellStyle name="표준 2 10 3 3 2 3" xfId="30429"/>
    <cellStyle name="표준 2 10 3 3 2 4" xfId="30430"/>
    <cellStyle name="표준 2 10 3 3 2 5" xfId="30431"/>
    <cellStyle name="표준 2 10 3 3 2 6" xfId="30432"/>
    <cellStyle name="표준 2 10 3 3 3" xfId="30433"/>
    <cellStyle name="표준 2 10 3 3 3 2" xfId="30434"/>
    <cellStyle name="표준 2 10 3 3 3 2 2" xfId="30435"/>
    <cellStyle name="표준 2 10 3 3 3 2 3" xfId="30436"/>
    <cellStyle name="표준 2 10 3 3 3 2 4" xfId="30437"/>
    <cellStyle name="표준 2 10 3 3 3 2 5" xfId="30438"/>
    <cellStyle name="표준 2 10 3 3 3 3" xfId="30439"/>
    <cellStyle name="표준 2 10 3 3 3 4" xfId="30440"/>
    <cellStyle name="표준 2 10 3 3 3 5" xfId="30441"/>
    <cellStyle name="표준 2 10 3 3 3 6" xfId="30442"/>
    <cellStyle name="표준 2 10 3 3 4" xfId="30443"/>
    <cellStyle name="표준 2 10 3 3 4 2" xfId="30444"/>
    <cellStyle name="표준 2 10 3 3 4 3" xfId="30445"/>
    <cellStyle name="표준 2 10 3 3 4 4" xfId="30446"/>
    <cellStyle name="표준 2 10 3 3 4 5" xfId="30447"/>
    <cellStyle name="표준 2 10 3 3 5" xfId="30448"/>
    <cellStyle name="표준 2 10 3 3 6" xfId="30449"/>
    <cellStyle name="표준 2 10 3 3 7" xfId="30450"/>
    <cellStyle name="표준 2 10 3 3 8" xfId="30451"/>
    <cellStyle name="표준 2 10 3 4" xfId="30452"/>
    <cellStyle name="표준 2 10 3 4 2" xfId="30453"/>
    <cellStyle name="표준 2 10 3 4 2 2" xfId="30454"/>
    <cellStyle name="표준 2 10 3 4 2 3" xfId="30455"/>
    <cellStyle name="표준 2 10 3 4 2 4" xfId="30456"/>
    <cellStyle name="표준 2 10 3 4 2 5" xfId="30457"/>
    <cellStyle name="표준 2 10 3 4 3" xfId="30458"/>
    <cellStyle name="표준 2 10 3 4 4" xfId="30459"/>
    <cellStyle name="표준 2 10 3 4 5" xfId="30460"/>
    <cellStyle name="표준 2 10 3 4 6" xfId="30461"/>
    <cellStyle name="표준 2 10 3 5" xfId="30462"/>
    <cellStyle name="표준 2 10 3 5 2" xfId="30463"/>
    <cellStyle name="표준 2 10 3 5 2 2" xfId="30464"/>
    <cellStyle name="표준 2 10 3 5 2 3" xfId="30465"/>
    <cellStyle name="표준 2 10 3 5 2 4" xfId="30466"/>
    <cellStyle name="표준 2 10 3 5 2 5" xfId="30467"/>
    <cellStyle name="표준 2 10 3 5 3" xfId="30468"/>
    <cellStyle name="표준 2 10 3 5 4" xfId="30469"/>
    <cellStyle name="표준 2 10 3 5 5" xfId="30470"/>
    <cellStyle name="표준 2 10 3 5 6" xfId="30471"/>
    <cellStyle name="표준 2 10 3 6" xfId="30472"/>
    <cellStyle name="표준 2 10 3 6 2" xfId="30473"/>
    <cellStyle name="표준 2 10 3 6 3" xfId="30474"/>
    <cellStyle name="표준 2 10 3 6 4" xfId="30475"/>
    <cellStyle name="표준 2 10 3 6 5" xfId="30476"/>
    <cellStyle name="표준 2 10 3 7" xfId="30477"/>
    <cellStyle name="표준 2 10 3 8" xfId="30478"/>
    <cellStyle name="표준 2 10 3 9" xfId="30479"/>
    <cellStyle name="표준 2 10 4" xfId="30480"/>
    <cellStyle name="표준 2 10 4 2" xfId="30481"/>
    <cellStyle name="표준 2 10 4 2 2" xfId="30482"/>
    <cellStyle name="표준 2 10 4 2 2 2" xfId="30483"/>
    <cellStyle name="표준 2 10 4 2 2 2 2" xfId="30484"/>
    <cellStyle name="표준 2 10 4 2 2 2 3" xfId="30485"/>
    <cellStyle name="표준 2 10 4 2 2 2 4" xfId="30486"/>
    <cellStyle name="표준 2 10 4 2 2 2 5" xfId="30487"/>
    <cellStyle name="표준 2 10 4 2 2 3" xfId="30488"/>
    <cellStyle name="표준 2 10 4 2 2 4" xfId="30489"/>
    <cellStyle name="표준 2 10 4 2 2 5" xfId="30490"/>
    <cellStyle name="표준 2 10 4 2 2 6" xfId="30491"/>
    <cellStyle name="표준 2 10 4 2 3" xfId="30492"/>
    <cellStyle name="표준 2 10 4 2 3 2" xfId="30493"/>
    <cellStyle name="표준 2 10 4 2 3 2 2" xfId="30494"/>
    <cellStyle name="표준 2 10 4 2 3 2 3" xfId="30495"/>
    <cellStyle name="표준 2 10 4 2 3 2 4" xfId="30496"/>
    <cellStyle name="표준 2 10 4 2 3 2 5" xfId="30497"/>
    <cellStyle name="표준 2 10 4 2 3 3" xfId="30498"/>
    <cellStyle name="표준 2 10 4 2 3 4" xfId="30499"/>
    <cellStyle name="표준 2 10 4 2 3 5" xfId="30500"/>
    <cellStyle name="표준 2 10 4 2 3 6" xfId="30501"/>
    <cellStyle name="표준 2 10 4 2 4" xfId="30502"/>
    <cellStyle name="표준 2 10 4 2 4 2" xfId="30503"/>
    <cellStyle name="표준 2 10 4 2 4 3" xfId="30504"/>
    <cellStyle name="표준 2 10 4 2 4 4" xfId="30505"/>
    <cellStyle name="표준 2 10 4 2 4 5" xfId="30506"/>
    <cellStyle name="표준 2 10 4 2 5" xfId="30507"/>
    <cellStyle name="표준 2 10 4 2 6" xfId="30508"/>
    <cellStyle name="표준 2 10 4 2 7" xfId="30509"/>
    <cellStyle name="표준 2 10 4 2 8" xfId="30510"/>
    <cellStyle name="표준 2 10 4 3" xfId="30511"/>
    <cellStyle name="표준 2 10 4 3 2" xfId="30512"/>
    <cellStyle name="표준 2 10 4 3 2 2" xfId="30513"/>
    <cellStyle name="표준 2 10 4 3 2 3" xfId="30514"/>
    <cellStyle name="표준 2 10 4 3 2 4" xfId="30515"/>
    <cellStyle name="표준 2 10 4 3 2 5" xfId="30516"/>
    <cellStyle name="표준 2 10 4 3 3" xfId="30517"/>
    <cellStyle name="표준 2 10 4 3 4" xfId="30518"/>
    <cellStyle name="표준 2 10 4 3 5" xfId="30519"/>
    <cellStyle name="표준 2 10 4 3 6" xfId="30520"/>
    <cellStyle name="표준 2 10 4 4" xfId="30521"/>
    <cellStyle name="표준 2 10 4 4 2" xfId="30522"/>
    <cellStyle name="표준 2 10 4 4 2 2" xfId="30523"/>
    <cellStyle name="표준 2 10 4 4 2 3" xfId="30524"/>
    <cellStyle name="표준 2 10 4 4 2 4" xfId="30525"/>
    <cellStyle name="표준 2 10 4 4 2 5" xfId="30526"/>
    <cellStyle name="표준 2 10 4 4 3" xfId="30527"/>
    <cellStyle name="표준 2 10 4 4 4" xfId="30528"/>
    <cellStyle name="표준 2 10 4 4 5" xfId="30529"/>
    <cellStyle name="표준 2 10 4 4 6" xfId="30530"/>
    <cellStyle name="표준 2 10 4 5" xfId="30531"/>
    <cellStyle name="표준 2 10 4 5 2" xfId="30532"/>
    <cellStyle name="표준 2 10 4 5 3" xfId="30533"/>
    <cellStyle name="표준 2 10 4 5 4" xfId="30534"/>
    <cellStyle name="표준 2 10 4 5 5" xfId="30535"/>
    <cellStyle name="표준 2 10 4 6" xfId="30536"/>
    <cellStyle name="표준 2 10 4 7" xfId="30537"/>
    <cellStyle name="표준 2 10 4 8" xfId="30538"/>
    <cellStyle name="표준 2 10 4 9" xfId="30539"/>
    <cellStyle name="표준 2 10 5" xfId="30540"/>
    <cellStyle name="표준 2 10 5 2" xfId="30541"/>
    <cellStyle name="표준 2 10 5 2 2" xfId="30542"/>
    <cellStyle name="표준 2 10 5 2 2 2" xfId="30543"/>
    <cellStyle name="표준 2 10 5 2 2 3" xfId="30544"/>
    <cellStyle name="표준 2 10 5 2 2 4" xfId="30545"/>
    <cellStyle name="표준 2 10 5 2 2 5" xfId="30546"/>
    <cellStyle name="표준 2 10 5 2 3" xfId="30547"/>
    <cellStyle name="표준 2 10 5 2 4" xfId="30548"/>
    <cellStyle name="표준 2 10 5 2 5" xfId="30549"/>
    <cellStyle name="표준 2 10 5 2 6" xfId="30550"/>
    <cellStyle name="표준 2 10 5 3" xfId="30551"/>
    <cellStyle name="표준 2 10 5 3 2" xfId="30552"/>
    <cellStyle name="표준 2 10 5 3 2 2" xfId="30553"/>
    <cellStyle name="표준 2 10 5 3 2 3" xfId="30554"/>
    <cellStyle name="표준 2 10 5 3 2 4" xfId="30555"/>
    <cellStyle name="표준 2 10 5 3 2 5" xfId="30556"/>
    <cellStyle name="표준 2 10 5 3 3" xfId="30557"/>
    <cellStyle name="표준 2 10 5 3 4" xfId="30558"/>
    <cellStyle name="표준 2 10 5 3 5" xfId="30559"/>
    <cellStyle name="표준 2 10 5 3 6" xfId="30560"/>
    <cellStyle name="표준 2 10 5 4" xfId="30561"/>
    <cellStyle name="표준 2 10 5 4 2" xfId="30562"/>
    <cellStyle name="표준 2 10 5 4 3" xfId="30563"/>
    <cellStyle name="표준 2 10 5 4 4" xfId="30564"/>
    <cellStyle name="표준 2 10 5 4 5" xfId="30565"/>
    <cellStyle name="표준 2 10 5 5" xfId="30566"/>
    <cellStyle name="표준 2 10 5 6" xfId="30567"/>
    <cellStyle name="표준 2 10 5 7" xfId="30568"/>
    <cellStyle name="표준 2 10 5 8" xfId="30569"/>
    <cellStyle name="표준 2 10 6" xfId="30570"/>
    <cellStyle name="표준 2 10 6 2" xfId="30571"/>
    <cellStyle name="표준 2 10 6 2 2" xfId="30572"/>
    <cellStyle name="표준 2 10 6 2 2 2" xfId="30573"/>
    <cellStyle name="표준 2 10 6 2 2 3" xfId="30574"/>
    <cellStyle name="표준 2 10 6 2 2 4" xfId="30575"/>
    <cellStyle name="표준 2 10 6 2 2 5" xfId="30576"/>
    <cellStyle name="표준 2 10 6 2 3" xfId="30577"/>
    <cellStyle name="표준 2 10 6 2 4" xfId="30578"/>
    <cellStyle name="표준 2 10 6 2 5" xfId="30579"/>
    <cellStyle name="표준 2 10 6 2 6" xfId="30580"/>
    <cellStyle name="표준 2 10 6 3" xfId="30581"/>
    <cellStyle name="표준 2 10 6 3 2" xfId="30582"/>
    <cellStyle name="표준 2 10 6 3 3" xfId="30583"/>
    <cellStyle name="표준 2 10 6 3 4" xfId="30584"/>
    <cellStyle name="표준 2 10 6 3 5" xfId="30585"/>
    <cellStyle name="표준 2 10 6 4" xfId="30586"/>
    <cellStyle name="표준 2 10 6 5" xfId="30587"/>
    <cellStyle name="표준 2 10 6 6" xfId="30588"/>
    <cellStyle name="표준 2 10 6 7" xfId="30589"/>
    <cellStyle name="표준 2 10 7" xfId="30590"/>
    <cellStyle name="표준 2 10 7 2" xfId="30591"/>
    <cellStyle name="표준 2 10 7 2 2" xfId="30592"/>
    <cellStyle name="표준 2 10 7 2 3" xfId="30593"/>
    <cellStyle name="표준 2 10 7 2 4" xfId="30594"/>
    <cellStyle name="표준 2 10 7 2 5" xfId="30595"/>
    <cellStyle name="표준 2 10 7 3" xfId="30596"/>
    <cellStyle name="표준 2 10 7 4" xfId="30597"/>
    <cellStyle name="표준 2 10 7 5" xfId="30598"/>
    <cellStyle name="표준 2 10 7 6" xfId="30599"/>
    <cellStyle name="표준 2 10 8" xfId="30600"/>
    <cellStyle name="표준 2 10 8 2" xfId="30601"/>
    <cellStyle name="표준 2 10 8 3" xfId="30602"/>
    <cellStyle name="표준 2 10 8 4" xfId="30603"/>
    <cellStyle name="표준 2 10 8 5" xfId="30604"/>
    <cellStyle name="표준 2 10 9" xfId="30605"/>
    <cellStyle name="표준 2 11" xfId="30606"/>
    <cellStyle name="표준 2 11 10" xfId="30607"/>
    <cellStyle name="표준 2 11 2" xfId="30608"/>
    <cellStyle name="표준 2 11 2 2" xfId="30609"/>
    <cellStyle name="표준 2 11 2 2 2" xfId="30610"/>
    <cellStyle name="표준 2 11 2 2 2 2" xfId="30611"/>
    <cellStyle name="표준 2 11 2 2 2 2 2" xfId="30612"/>
    <cellStyle name="표준 2 11 2 2 2 2 3" xfId="30613"/>
    <cellStyle name="표준 2 11 2 2 2 2 4" xfId="30614"/>
    <cellStyle name="표준 2 11 2 2 2 2 5" xfId="30615"/>
    <cellStyle name="표준 2 11 2 2 2 3" xfId="30616"/>
    <cellStyle name="표준 2 11 2 2 2 4" xfId="30617"/>
    <cellStyle name="표준 2 11 2 2 2 5" xfId="30618"/>
    <cellStyle name="표준 2 11 2 2 2 6" xfId="30619"/>
    <cellStyle name="표준 2 11 2 2 3" xfId="30620"/>
    <cellStyle name="표준 2 11 2 2 3 2" xfId="30621"/>
    <cellStyle name="표준 2 11 2 2 3 2 2" xfId="30622"/>
    <cellStyle name="표준 2 11 2 2 3 2 3" xfId="30623"/>
    <cellStyle name="표준 2 11 2 2 3 2 4" xfId="30624"/>
    <cellStyle name="표준 2 11 2 2 3 2 5" xfId="30625"/>
    <cellStyle name="표준 2 11 2 2 3 3" xfId="30626"/>
    <cellStyle name="표준 2 11 2 2 3 4" xfId="30627"/>
    <cellStyle name="표준 2 11 2 2 3 5" xfId="30628"/>
    <cellStyle name="표준 2 11 2 2 3 6" xfId="30629"/>
    <cellStyle name="표준 2 11 2 2 4" xfId="30630"/>
    <cellStyle name="표준 2 11 2 2 4 2" xfId="30631"/>
    <cellStyle name="표준 2 11 2 2 4 3" xfId="30632"/>
    <cellStyle name="표준 2 11 2 2 4 4" xfId="30633"/>
    <cellStyle name="표준 2 11 2 2 4 5" xfId="30634"/>
    <cellStyle name="표준 2 11 2 2 5" xfId="30635"/>
    <cellStyle name="표준 2 11 2 2 6" xfId="30636"/>
    <cellStyle name="표준 2 11 2 2 7" xfId="30637"/>
    <cellStyle name="표준 2 11 2 2 8" xfId="30638"/>
    <cellStyle name="표준 2 11 2 3" xfId="30639"/>
    <cellStyle name="표준 2 11 2 3 2" xfId="30640"/>
    <cellStyle name="표준 2 11 2 3 2 2" xfId="30641"/>
    <cellStyle name="표준 2 11 2 3 2 3" xfId="30642"/>
    <cellStyle name="표준 2 11 2 3 2 4" xfId="30643"/>
    <cellStyle name="표준 2 11 2 3 2 5" xfId="30644"/>
    <cellStyle name="표준 2 11 2 3 3" xfId="30645"/>
    <cellStyle name="표준 2 11 2 3 4" xfId="30646"/>
    <cellStyle name="표준 2 11 2 3 5" xfId="30647"/>
    <cellStyle name="표준 2 11 2 3 6" xfId="30648"/>
    <cellStyle name="표준 2 11 2 4" xfId="30649"/>
    <cellStyle name="표준 2 11 2 4 2" xfId="30650"/>
    <cellStyle name="표준 2 11 2 4 2 2" xfId="30651"/>
    <cellStyle name="표준 2 11 2 4 2 3" xfId="30652"/>
    <cellStyle name="표준 2 11 2 4 2 4" xfId="30653"/>
    <cellStyle name="표준 2 11 2 4 2 5" xfId="30654"/>
    <cellStyle name="표준 2 11 2 4 3" xfId="30655"/>
    <cellStyle name="표준 2 11 2 4 4" xfId="30656"/>
    <cellStyle name="표준 2 11 2 4 5" xfId="30657"/>
    <cellStyle name="표준 2 11 2 4 6" xfId="30658"/>
    <cellStyle name="표준 2 11 2 5" xfId="30659"/>
    <cellStyle name="표준 2 11 2 5 2" xfId="30660"/>
    <cellStyle name="표준 2 11 2 5 3" xfId="30661"/>
    <cellStyle name="표준 2 11 2 5 4" xfId="30662"/>
    <cellStyle name="표준 2 11 2 5 5" xfId="30663"/>
    <cellStyle name="표준 2 11 2 6" xfId="30664"/>
    <cellStyle name="표준 2 11 2 7" xfId="30665"/>
    <cellStyle name="표준 2 11 2 8" xfId="30666"/>
    <cellStyle name="표준 2 11 2 9" xfId="30667"/>
    <cellStyle name="표준 2 11 3" xfId="30668"/>
    <cellStyle name="표준 2 11 3 2" xfId="30669"/>
    <cellStyle name="표준 2 11 3 2 2" xfId="30670"/>
    <cellStyle name="표준 2 11 3 2 2 2" xfId="30671"/>
    <cellStyle name="표준 2 11 3 2 2 3" xfId="30672"/>
    <cellStyle name="표준 2 11 3 2 2 4" xfId="30673"/>
    <cellStyle name="표준 2 11 3 2 2 5" xfId="30674"/>
    <cellStyle name="표준 2 11 3 2 3" xfId="30675"/>
    <cellStyle name="표준 2 11 3 2 4" xfId="30676"/>
    <cellStyle name="표준 2 11 3 2 5" xfId="30677"/>
    <cellStyle name="표준 2 11 3 2 6" xfId="30678"/>
    <cellStyle name="표준 2 11 3 3" xfId="30679"/>
    <cellStyle name="표준 2 11 3 3 2" xfId="30680"/>
    <cellStyle name="표준 2 11 3 3 2 2" xfId="30681"/>
    <cellStyle name="표준 2 11 3 3 2 3" xfId="30682"/>
    <cellStyle name="표준 2 11 3 3 2 4" xfId="30683"/>
    <cellStyle name="표준 2 11 3 3 2 5" xfId="30684"/>
    <cellStyle name="표준 2 11 3 3 3" xfId="30685"/>
    <cellStyle name="표준 2 11 3 3 4" xfId="30686"/>
    <cellStyle name="표준 2 11 3 3 5" xfId="30687"/>
    <cellStyle name="표준 2 11 3 3 6" xfId="30688"/>
    <cellStyle name="표준 2 11 3 4" xfId="30689"/>
    <cellStyle name="표준 2 11 3 4 2" xfId="30690"/>
    <cellStyle name="표준 2 11 3 4 3" xfId="30691"/>
    <cellStyle name="표준 2 11 3 4 4" xfId="30692"/>
    <cellStyle name="표준 2 11 3 4 5" xfId="30693"/>
    <cellStyle name="표준 2 11 3 5" xfId="30694"/>
    <cellStyle name="표준 2 11 3 6" xfId="30695"/>
    <cellStyle name="표준 2 11 3 7" xfId="30696"/>
    <cellStyle name="표준 2 11 3 8" xfId="30697"/>
    <cellStyle name="표준 2 11 4" xfId="30698"/>
    <cellStyle name="표준 2 11 4 2" xfId="30699"/>
    <cellStyle name="표준 2 11 4 2 2" xfId="30700"/>
    <cellStyle name="표준 2 11 4 2 2 2" xfId="30701"/>
    <cellStyle name="표준 2 11 4 2 2 3" xfId="30702"/>
    <cellStyle name="표준 2 11 4 2 2 4" xfId="30703"/>
    <cellStyle name="표준 2 11 4 2 2 5" xfId="30704"/>
    <cellStyle name="표준 2 11 4 2 3" xfId="30705"/>
    <cellStyle name="표준 2 11 4 2 4" xfId="30706"/>
    <cellStyle name="표준 2 11 4 2 5" xfId="30707"/>
    <cellStyle name="표준 2 11 4 2 6" xfId="30708"/>
    <cellStyle name="표준 2 11 4 3" xfId="30709"/>
    <cellStyle name="표준 2 11 4 3 2" xfId="30710"/>
    <cellStyle name="표준 2 11 4 3 3" xfId="30711"/>
    <cellStyle name="표준 2 11 4 3 4" xfId="30712"/>
    <cellStyle name="표준 2 11 4 3 5" xfId="30713"/>
    <cellStyle name="표준 2 11 4 4" xfId="30714"/>
    <cellStyle name="표준 2 11 4 5" xfId="30715"/>
    <cellStyle name="표준 2 11 4 6" xfId="30716"/>
    <cellStyle name="표준 2 11 4 7" xfId="30717"/>
    <cellStyle name="표준 2 11 5" xfId="30718"/>
    <cellStyle name="표준 2 11 5 2" xfId="30719"/>
    <cellStyle name="표준 2 11 5 2 2" xfId="30720"/>
    <cellStyle name="표준 2 11 5 2 3" xfId="30721"/>
    <cellStyle name="표준 2 11 5 2 4" xfId="30722"/>
    <cellStyle name="표준 2 11 5 2 5" xfId="30723"/>
    <cellStyle name="표준 2 11 5 3" xfId="30724"/>
    <cellStyle name="표준 2 11 5 4" xfId="30725"/>
    <cellStyle name="표준 2 11 5 5" xfId="30726"/>
    <cellStyle name="표준 2 11 5 6" xfId="30727"/>
    <cellStyle name="표준 2 11 6" xfId="30728"/>
    <cellStyle name="표준 2 11 6 2" xfId="30729"/>
    <cellStyle name="표준 2 11 6 3" xfId="30730"/>
    <cellStyle name="표준 2 11 6 4" xfId="30731"/>
    <cellStyle name="표준 2 11 6 5" xfId="30732"/>
    <cellStyle name="표준 2 11 7" xfId="30733"/>
    <cellStyle name="표준 2 11 8" xfId="30734"/>
    <cellStyle name="표준 2 11 9" xfId="30735"/>
    <cellStyle name="표준 2 12" xfId="30736"/>
    <cellStyle name="표준 2 12 2" xfId="30737"/>
    <cellStyle name="표준 2 12 2 2" xfId="30738"/>
    <cellStyle name="표준 2 12 2 2 2" xfId="30739"/>
    <cellStyle name="표준 2 12 2 2 2 2" xfId="30740"/>
    <cellStyle name="표준 2 12 2 2 2 3" xfId="30741"/>
    <cellStyle name="표준 2 12 2 2 2 4" xfId="30742"/>
    <cellStyle name="표준 2 12 2 2 2 5" xfId="30743"/>
    <cellStyle name="표준 2 12 2 2 3" xfId="30744"/>
    <cellStyle name="표준 2 12 2 2 4" xfId="30745"/>
    <cellStyle name="표준 2 12 2 2 5" xfId="30746"/>
    <cellStyle name="표준 2 12 2 2 6" xfId="30747"/>
    <cellStyle name="표준 2 12 2 3" xfId="30748"/>
    <cellStyle name="표준 2 12 2 3 2" xfId="30749"/>
    <cellStyle name="표준 2 12 2 3 2 2" xfId="30750"/>
    <cellStyle name="표준 2 12 2 3 2 3" xfId="30751"/>
    <cellStyle name="표준 2 12 2 3 2 4" xfId="30752"/>
    <cellStyle name="표준 2 12 2 3 2 5" xfId="30753"/>
    <cellStyle name="표준 2 12 2 3 3" xfId="30754"/>
    <cellStyle name="표준 2 12 2 3 4" xfId="30755"/>
    <cellStyle name="표준 2 12 2 3 5" xfId="30756"/>
    <cellStyle name="표준 2 12 2 3 6" xfId="30757"/>
    <cellStyle name="표준 2 12 2 4" xfId="30758"/>
    <cellStyle name="표준 2 12 2 4 2" xfId="30759"/>
    <cellStyle name="표준 2 12 2 4 3" xfId="30760"/>
    <cellStyle name="표준 2 12 2 4 4" xfId="30761"/>
    <cellStyle name="표준 2 12 2 4 5" xfId="30762"/>
    <cellStyle name="표준 2 12 2 5" xfId="30763"/>
    <cellStyle name="표준 2 12 2 6" xfId="30764"/>
    <cellStyle name="표준 2 12 2 7" xfId="30765"/>
    <cellStyle name="표준 2 12 2 8" xfId="30766"/>
    <cellStyle name="표준 2 12 3" xfId="30767"/>
    <cellStyle name="표준 2 12 3 2" xfId="30768"/>
    <cellStyle name="표준 2 12 3 2 2" xfId="30769"/>
    <cellStyle name="표준 2 12 3 2 3" xfId="30770"/>
    <cellStyle name="표준 2 12 3 2 4" xfId="30771"/>
    <cellStyle name="표준 2 12 3 2 5" xfId="30772"/>
    <cellStyle name="표준 2 12 3 3" xfId="30773"/>
    <cellStyle name="표준 2 12 3 4" xfId="30774"/>
    <cellStyle name="표준 2 12 3 5" xfId="30775"/>
    <cellStyle name="표준 2 12 3 6" xfId="30776"/>
    <cellStyle name="표준 2 12 4" xfId="30777"/>
    <cellStyle name="표준 2 12 4 2" xfId="30778"/>
    <cellStyle name="표준 2 12 4 2 2" xfId="30779"/>
    <cellStyle name="표준 2 12 4 2 3" xfId="30780"/>
    <cellStyle name="표준 2 12 4 2 4" xfId="30781"/>
    <cellStyle name="표준 2 12 4 2 5" xfId="30782"/>
    <cellStyle name="표준 2 12 4 3" xfId="30783"/>
    <cellStyle name="표준 2 12 4 4" xfId="30784"/>
    <cellStyle name="표준 2 12 4 5" xfId="30785"/>
    <cellStyle name="표준 2 12 4 6" xfId="30786"/>
    <cellStyle name="표준 2 12 5" xfId="30787"/>
    <cellStyle name="표준 2 12 5 2" xfId="30788"/>
    <cellStyle name="표준 2 12 5 3" xfId="30789"/>
    <cellStyle name="표준 2 12 5 4" xfId="30790"/>
    <cellStyle name="표준 2 12 5 5" xfId="30791"/>
    <cellStyle name="표준 2 12 6" xfId="30792"/>
    <cellStyle name="표준 2 12 7" xfId="30793"/>
    <cellStyle name="표준 2 12 8" xfId="30794"/>
    <cellStyle name="표준 2 12 9" xfId="30795"/>
    <cellStyle name="표준 2 13" xfId="30796"/>
    <cellStyle name="표준 2 13 2" xfId="30797"/>
    <cellStyle name="표준 2 13 2 2" xfId="30798"/>
    <cellStyle name="표준 2 13 2 2 2" xfId="30799"/>
    <cellStyle name="표준 2 13 2 2 2 2" xfId="30800"/>
    <cellStyle name="표준 2 13 2 2 2 3" xfId="30801"/>
    <cellStyle name="표준 2 13 2 2 2 4" xfId="30802"/>
    <cellStyle name="표준 2 13 2 2 2 5" xfId="30803"/>
    <cellStyle name="표준 2 13 2 2 3" xfId="30804"/>
    <cellStyle name="표준 2 13 2 2 4" xfId="30805"/>
    <cellStyle name="표준 2 13 2 2 5" xfId="30806"/>
    <cellStyle name="표준 2 13 2 2 6" xfId="30807"/>
    <cellStyle name="표준 2 13 2 3" xfId="30808"/>
    <cellStyle name="표준 2 13 2 3 2" xfId="30809"/>
    <cellStyle name="표준 2 13 2 3 2 2" xfId="30810"/>
    <cellStyle name="표준 2 13 2 3 2 3" xfId="30811"/>
    <cellStyle name="표준 2 13 2 3 2 4" xfId="30812"/>
    <cellStyle name="표준 2 13 2 3 2 5" xfId="30813"/>
    <cellStyle name="표준 2 13 2 3 3" xfId="30814"/>
    <cellStyle name="표준 2 13 2 3 4" xfId="30815"/>
    <cellStyle name="표준 2 13 2 3 5" xfId="30816"/>
    <cellStyle name="표준 2 13 2 3 6" xfId="30817"/>
    <cellStyle name="표준 2 13 2 4" xfId="30818"/>
    <cellStyle name="표준 2 13 2 4 2" xfId="30819"/>
    <cellStyle name="표준 2 13 2 4 3" xfId="30820"/>
    <cellStyle name="표준 2 13 2 4 4" xfId="30821"/>
    <cellStyle name="표준 2 13 2 4 5" xfId="30822"/>
    <cellStyle name="표준 2 13 2 5" xfId="30823"/>
    <cellStyle name="표준 2 13 2 6" xfId="30824"/>
    <cellStyle name="표준 2 13 2 7" xfId="30825"/>
    <cellStyle name="표준 2 13 2 8" xfId="30826"/>
    <cellStyle name="표준 2 13 3" xfId="30827"/>
    <cellStyle name="표준 2 13 3 2" xfId="30828"/>
    <cellStyle name="표준 2 13 3 2 2" xfId="30829"/>
    <cellStyle name="표준 2 13 3 2 3" xfId="30830"/>
    <cellStyle name="표준 2 13 3 2 4" xfId="30831"/>
    <cellStyle name="표준 2 13 3 2 5" xfId="30832"/>
    <cellStyle name="표준 2 13 3 3" xfId="30833"/>
    <cellStyle name="표준 2 13 3 4" xfId="30834"/>
    <cellStyle name="표준 2 13 3 5" xfId="30835"/>
    <cellStyle name="표준 2 13 3 6" xfId="30836"/>
    <cellStyle name="표준 2 13 4" xfId="30837"/>
    <cellStyle name="표준 2 13 4 2" xfId="30838"/>
    <cellStyle name="표준 2 13 4 2 2" xfId="30839"/>
    <cellStyle name="표준 2 13 4 2 3" xfId="30840"/>
    <cellStyle name="표준 2 13 4 2 4" xfId="30841"/>
    <cellStyle name="표준 2 13 4 2 5" xfId="30842"/>
    <cellStyle name="표준 2 13 4 3" xfId="30843"/>
    <cellStyle name="표준 2 13 4 4" xfId="30844"/>
    <cellStyle name="표준 2 13 4 5" xfId="30845"/>
    <cellStyle name="표준 2 13 4 6" xfId="30846"/>
    <cellStyle name="표준 2 13 5" xfId="30847"/>
    <cellStyle name="표준 2 13 5 2" xfId="30848"/>
    <cellStyle name="표준 2 13 5 3" xfId="30849"/>
    <cellStyle name="표준 2 13 5 4" xfId="30850"/>
    <cellStyle name="표준 2 13 5 5" xfId="30851"/>
    <cellStyle name="표준 2 13 6" xfId="30852"/>
    <cellStyle name="표준 2 13 7" xfId="30853"/>
    <cellStyle name="표준 2 13 8" xfId="30854"/>
    <cellStyle name="표준 2 13 9" xfId="30855"/>
    <cellStyle name="표준 2 14" xfId="30856"/>
    <cellStyle name="표준 2 14 2" xfId="30857"/>
    <cellStyle name="표준 2 14 2 2" xfId="30858"/>
    <cellStyle name="표준 2 14 2 2 2" xfId="30859"/>
    <cellStyle name="표준 2 14 2 2 3" xfId="30860"/>
    <cellStyle name="표준 2 14 2 2 4" xfId="30861"/>
    <cellStyle name="표준 2 14 2 2 5" xfId="30862"/>
    <cellStyle name="표준 2 14 2 3" xfId="30863"/>
    <cellStyle name="표준 2 14 2 4" xfId="30864"/>
    <cellStyle name="표준 2 14 2 5" xfId="30865"/>
    <cellStyle name="표준 2 14 2 6" xfId="30866"/>
    <cellStyle name="표준 2 14 3" xfId="30867"/>
    <cellStyle name="표준 2 14 3 2" xfId="30868"/>
    <cellStyle name="표준 2 14 3 2 2" xfId="30869"/>
    <cellStyle name="표준 2 14 3 2 3" xfId="30870"/>
    <cellStyle name="표준 2 14 3 2 4" xfId="30871"/>
    <cellStyle name="표준 2 14 3 2 5" xfId="30872"/>
    <cellStyle name="표준 2 14 3 3" xfId="30873"/>
    <cellStyle name="표준 2 14 3 4" xfId="30874"/>
    <cellStyle name="표준 2 14 3 5" xfId="30875"/>
    <cellStyle name="표준 2 14 3 6" xfId="30876"/>
    <cellStyle name="표준 2 14 4" xfId="30877"/>
    <cellStyle name="표준 2 14 4 2" xfId="30878"/>
    <cellStyle name="표준 2 14 4 3" xfId="30879"/>
    <cellStyle name="표준 2 14 4 4" xfId="30880"/>
    <cellStyle name="표준 2 14 4 5" xfId="30881"/>
    <cellStyle name="표준 2 14 5" xfId="30882"/>
    <cellStyle name="표준 2 14 6" xfId="30883"/>
    <cellStyle name="표준 2 14 7" xfId="30884"/>
    <cellStyle name="표준 2 14 8" xfId="30885"/>
    <cellStyle name="표준 2 15" xfId="30886"/>
    <cellStyle name="표준 2 15 2" xfId="30887"/>
    <cellStyle name="표준 2 15 2 2" xfId="30888"/>
    <cellStyle name="표준 2 15 2 2 2" xfId="30889"/>
    <cellStyle name="표준 2 15 2 2 3" xfId="30890"/>
    <cellStyle name="표준 2 15 2 2 4" xfId="30891"/>
    <cellStyle name="표준 2 15 2 2 5" xfId="30892"/>
    <cellStyle name="표준 2 15 2 3" xfId="30893"/>
    <cellStyle name="표준 2 15 2 4" xfId="30894"/>
    <cellStyle name="표준 2 15 2 5" xfId="30895"/>
    <cellStyle name="표준 2 15 2 6" xfId="30896"/>
    <cellStyle name="표준 2 15 3" xfId="30897"/>
    <cellStyle name="표준 2 15 3 2" xfId="30898"/>
    <cellStyle name="표준 2 15 3 3" xfId="30899"/>
    <cellStyle name="표준 2 15 3 4" xfId="30900"/>
    <cellStyle name="표준 2 15 3 5" xfId="30901"/>
    <cellStyle name="표준 2 15 4" xfId="30902"/>
    <cellStyle name="표준 2 15 5" xfId="30903"/>
    <cellStyle name="표준 2 15 6" xfId="30904"/>
    <cellStyle name="표준 2 15 7" xfId="30905"/>
    <cellStyle name="표준 2 16" xfId="30906"/>
    <cellStyle name="표준 2 16 2" xfId="30907"/>
    <cellStyle name="표준 2 16 2 2" xfId="30908"/>
    <cellStyle name="표준 2 16 2 3" xfId="30909"/>
    <cellStyle name="표준 2 16 2 4" xfId="30910"/>
    <cellStyle name="표준 2 16 2 5" xfId="30911"/>
    <cellStyle name="표준 2 16 3" xfId="30912"/>
    <cellStyle name="표준 2 16 4" xfId="30913"/>
    <cellStyle name="표준 2 16 5" xfId="30914"/>
    <cellStyle name="표준 2 16 6" xfId="30915"/>
    <cellStyle name="표준 2 17" xfId="30916"/>
    <cellStyle name="표준 2 17 2" xfId="30917"/>
    <cellStyle name="표준 2 17 3" xfId="30918"/>
    <cellStyle name="표준 2 17 4" xfId="30919"/>
    <cellStyle name="표준 2 17 5" xfId="30920"/>
    <cellStyle name="표준 2 18" xfId="30921"/>
    <cellStyle name="표준 2 18 2" xfId="30922"/>
    <cellStyle name="표준 2 19" xfId="30923"/>
    <cellStyle name="표준 2 2" xfId="30924"/>
    <cellStyle name="표준 2 2 10" xfId="30925"/>
    <cellStyle name="표준 2 2 11" xfId="30926"/>
    <cellStyle name="표준 2 2 12" xfId="30927"/>
    <cellStyle name="표준 2 2 13" xfId="30928"/>
    <cellStyle name="표준 2 2 14" xfId="30929"/>
    <cellStyle name="표준 2 2 15" xfId="30930"/>
    <cellStyle name="표준 2 2 16" xfId="30931"/>
    <cellStyle name="표준 2 2 17" xfId="30932"/>
    <cellStyle name="표준 2 2 18" xfId="30933"/>
    <cellStyle name="표준 2 2 19" xfId="30934"/>
    <cellStyle name="표준 2 2 2" xfId="30935"/>
    <cellStyle name="표준 2 2 2 2" xfId="30936"/>
    <cellStyle name="표준 2 2 2 2 2" xfId="30937"/>
    <cellStyle name="표준 2 2 2 2 3" xfId="30938"/>
    <cellStyle name="표준 2 2 2 2 4" xfId="30939"/>
    <cellStyle name="표준 2 2 2 2 5" xfId="30940"/>
    <cellStyle name="표준 2 2 2 3" xfId="30941"/>
    <cellStyle name="표준 2 2 2 3 2" xfId="30942"/>
    <cellStyle name="표준 2 2 2 4" xfId="30943"/>
    <cellStyle name="표준 2 2 2 5" xfId="30944"/>
    <cellStyle name="표준 2 2 20" xfId="30945"/>
    <cellStyle name="표준 2 2 21" xfId="30946"/>
    <cellStyle name="표준 2 2 22" xfId="30947"/>
    <cellStyle name="표준 2 2 23" xfId="30948"/>
    <cellStyle name="표준 2 2 24" xfId="30949"/>
    <cellStyle name="표준 2 2 25" xfId="30950"/>
    <cellStyle name="표준 2 2 26" xfId="30951"/>
    <cellStyle name="표준 2 2 27" xfId="30952"/>
    <cellStyle name="표준 2 2 28" xfId="30953"/>
    <cellStyle name="표준 2 2 29" xfId="30954"/>
    <cellStyle name="표준 2 2 3" xfId="30955"/>
    <cellStyle name="표준 2 2 30" xfId="30956"/>
    <cellStyle name="표준 2 2 31" xfId="30957"/>
    <cellStyle name="표준 2 2 32" xfId="30958"/>
    <cellStyle name="표준 2 2 33" xfId="30959"/>
    <cellStyle name="표준 2 2 34" xfId="30960"/>
    <cellStyle name="표준 2 2 35" xfId="30961"/>
    <cellStyle name="표준 2 2 36" xfId="30962"/>
    <cellStyle name="표준 2 2 37" xfId="30963"/>
    <cellStyle name="표준 2 2 38" xfId="30964"/>
    <cellStyle name="표준 2 2 39" xfId="30965"/>
    <cellStyle name="표준 2 2 4" xfId="30966"/>
    <cellStyle name="표준 2 2 40" xfId="30967"/>
    <cellStyle name="표준 2 2 41" xfId="30968"/>
    <cellStyle name="표준 2 2 42" xfId="30969"/>
    <cellStyle name="표준 2 2 43" xfId="30970"/>
    <cellStyle name="표준 2 2 5" xfId="30971"/>
    <cellStyle name="표준 2 2 6" xfId="30972"/>
    <cellStyle name="표준 2 2 6 2" xfId="30973"/>
    <cellStyle name="표준 2 2 7" xfId="30974"/>
    <cellStyle name="표준 2 2 8" xfId="30975"/>
    <cellStyle name="표준 2 2 9" xfId="30976"/>
    <cellStyle name="표준 2 20" xfId="30977"/>
    <cellStyle name="표준 2 21" xfId="30978"/>
    <cellStyle name="표준 2 22" xfId="30979"/>
    <cellStyle name="표준 2 23" xfId="30980"/>
    <cellStyle name="표준 2 24" xfId="30981"/>
    <cellStyle name="표준 2 25" xfId="30982"/>
    <cellStyle name="표준 2 26" xfId="30983"/>
    <cellStyle name="표준 2 27" xfId="30984"/>
    <cellStyle name="표준 2 28" xfId="30985"/>
    <cellStyle name="표준 2 29" xfId="30986"/>
    <cellStyle name="표준 2 3" xfId="30987"/>
    <cellStyle name="표준 2 3 10" xfId="30988"/>
    <cellStyle name="표준 2 3 10 2" xfId="30989"/>
    <cellStyle name="표준 2 3 10 2 2" xfId="30990"/>
    <cellStyle name="표준 2 3 10 2 2 2" xfId="30991"/>
    <cellStyle name="표준 2 3 10 2 2 2 2" xfId="30992"/>
    <cellStyle name="표준 2 3 10 2 2 2 3" xfId="30993"/>
    <cellStyle name="표준 2 3 10 2 2 2 4" xfId="30994"/>
    <cellStyle name="표준 2 3 10 2 2 2 5" xfId="30995"/>
    <cellStyle name="표준 2 3 10 2 2 3" xfId="30996"/>
    <cellStyle name="표준 2 3 10 2 2 4" xfId="30997"/>
    <cellStyle name="표준 2 3 10 2 2 5" xfId="30998"/>
    <cellStyle name="표준 2 3 10 2 2 6" xfId="30999"/>
    <cellStyle name="표준 2 3 10 2 3" xfId="31000"/>
    <cellStyle name="표준 2 3 10 2 3 2" xfId="31001"/>
    <cellStyle name="표준 2 3 10 2 3 2 2" xfId="31002"/>
    <cellStyle name="표준 2 3 10 2 3 2 3" xfId="31003"/>
    <cellStyle name="표준 2 3 10 2 3 2 4" xfId="31004"/>
    <cellStyle name="표준 2 3 10 2 3 2 5" xfId="31005"/>
    <cellStyle name="표준 2 3 10 2 3 3" xfId="31006"/>
    <cellStyle name="표준 2 3 10 2 3 4" xfId="31007"/>
    <cellStyle name="표준 2 3 10 2 3 5" xfId="31008"/>
    <cellStyle name="표준 2 3 10 2 3 6" xfId="31009"/>
    <cellStyle name="표준 2 3 10 2 4" xfId="31010"/>
    <cellStyle name="표준 2 3 10 2 4 2" xfId="31011"/>
    <cellStyle name="표준 2 3 10 2 4 3" xfId="31012"/>
    <cellStyle name="표준 2 3 10 2 4 4" xfId="31013"/>
    <cellStyle name="표준 2 3 10 2 4 5" xfId="31014"/>
    <cellStyle name="표준 2 3 10 2 5" xfId="31015"/>
    <cellStyle name="표준 2 3 10 2 6" xfId="31016"/>
    <cellStyle name="표준 2 3 10 2 7" xfId="31017"/>
    <cellStyle name="표준 2 3 10 2 8" xfId="31018"/>
    <cellStyle name="표준 2 3 10 3" xfId="31019"/>
    <cellStyle name="표준 2 3 10 3 2" xfId="31020"/>
    <cellStyle name="표준 2 3 10 3 2 2" xfId="31021"/>
    <cellStyle name="표준 2 3 10 3 2 3" xfId="31022"/>
    <cellStyle name="표준 2 3 10 3 2 4" xfId="31023"/>
    <cellStyle name="표준 2 3 10 3 2 5" xfId="31024"/>
    <cellStyle name="표준 2 3 10 3 3" xfId="31025"/>
    <cellStyle name="표준 2 3 10 3 4" xfId="31026"/>
    <cellStyle name="표준 2 3 10 3 5" xfId="31027"/>
    <cellStyle name="표준 2 3 10 3 6" xfId="31028"/>
    <cellStyle name="표준 2 3 10 4" xfId="31029"/>
    <cellStyle name="표준 2 3 10 4 2" xfId="31030"/>
    <cellStyle name="표준 2 3 10 4 2 2" xfId="31031"/>
    <cellStyle name="표준 2 3 10 4 2 3" xfId="31032"/>
    <cellStyle name="표준 2 3 10 4 2 4" xfId="31033"/>
    <cellStyle name="표준 2 3 10 4 2 5" xfId="31034"/>
    <cellStyle name="표준 2 3 10 4 3" xfId="31035"/>
    <cellStyle name="표준 2 3 10 4 4" xfId="31036"/>
    <cellStyle name="표준 2 3 10 4 5" xfId="31037"/>
    <cellStyle name="표준 2 3 10 4 6" xfId="31038"/>
    <cellStyle name="표준 2 3 10 5" xfId="31039"/>
    <cellStyle name="표준 2 3 10 5 2" xfId="31040"/>
    <cellStyle name="표준 2 3 10 5 3" xfId="31041"/>
    <cellStyle name="표준 2 3 10 5 4" xfId="31042"/>
    <cellStyle name="표준 2 3 10 5 5" xfId="31043"/>
    <cellStyle name="표준 2 3 10 6" xfId="31044"/>
    <cellStyle name="표준 2 3 10 7" xfId="31045"/>
    <cellStyle name="표준 2 3 10 8" xfId="31046"/>
    <cellStyle name="표준 2 3 10 9" xfId="31047"/>
    <cellStyle name="표준 2 3 11" xfId="31048"/>
    <cellStyle name="표준 2 3 11 2" xfId="31049"/>
    <cellStyle name="표준 2 3 11 2 2" xfId="31050"/>
    <cellStyle name="표준 2 3 11 2 2 2" xfId="31051"/>
    <cellStyle name="표준 2 3 11 2 2 2 2" xfId="31052"/>
    <cellStyle name="표준 2 3 11 2 2 2 3" xfId="31053"/>
    <cellStyle name="표준 2 3 11 2 2 2 4" xfId="31054"/>
    <cellStyle name="표준 2 3 11 2 2 2 5" xfId="31055"/>
    <cellStyle name="표준 2 3 11 2 2 3" xfId="31056"/>
    <cellStyle name="표준 2 3 11 2 2 4" xfId="31057"/>
    <cellStyle name="표준 2 3 11 2 2 5" xfId="31058"/>
    <cellStyle name="표준 2 3 11 2 2 6" xfId="31059"/>
    <cellStyle name="표준 2 3 11 2 3" xfId="31060"/>
    <cellStyle name="표준 2 3 11 2 3 2" xfId="31061"/>
    <cellStyle name="표준 2 3 11 2 3 2 2" xfId="31062"/>
    <cellStyle name="표준 2 3 11 2 3 2 3" xfId="31063"/>
    <cellStyle name="표준 2 3 11 2 3 2 4" xfId="31064"/>
    <cellStyle name="표준 2 3 11 2 3 2 5" xfId="31065"/>
    <cellStyle name="표준 2 3 11 2 3 3" xfId="31066"/>
    <cellStyle name="표준 2 3 11 2 3 4" xfId="31067"/>
    <cellStyle name="표준 2 3 11 2 3 5" xfId="31068"/>
    <cellStyle name="표준 2 3 11 2 3 6" xfId="31069"/>
    <cellStyle name="표준 2 3 11 2 4" xfId="31070"/>
    <cellStyle name="표준 2 3 11 2 4 2" xfId="31071"/>
    <cellStyle name="표준 2 3 11 2 4 3" xfId="31072"/>
    <cellStyle name="표준 2 3 11 2 4 4" xfId="31073"/>
    <cellStyle name="표준 2 3 11 2 4 5" xfId="31074"/>
    <cellStyle name="표준 2 3 11 2 5" xfId="31075"/>
    <cellStyle name="표준 2 3 11 2 6" xfId="31076"/>
    <cellStyle name="표준 2 3 11 2 7" xfId="31077"/>
    <cellStyle name="표준 2 3 11 2 8" xfId="31078"/>
    <cellStyle name="표준 2 3 11 3" xfId="31079"/>
    <cellStyle name="표준 2 3 11 3 2" xfId="31080"/>
    <cellStyle name="표준 2 3 11 3 2 2" xfId="31081"/>
    <cellStyle name="표준 2 3 11 3 2 3" xfId="31082"/>
    <cellStyle name="표준 2 3 11 3 2 4" xfId="31083"/>
    <cellStyle name="표준 2 3 11 3 2 5" xfId="31084"/>
    <cellStyle name="표준 2 3 11 3 3" xfId="31085"/>
    <cellStyle name="표준 2 3 11 3 4" xfId="31086"/>
    <cellStyle name="표준 2 3 11 3 5" xfId="31087"/>
    <cellStyle name="표준 2 3 11 3 6" xfId="31088"/>
    <cellStyle name="표준 2 3 11 4" xfId="31089"/>
    <cellStyle name="표준 2 3 11 4 2" xfId="31090"/>
    <cellStyle name="표준 2 3 11 4 2 2" xfId="31091"/>
    <cellStyle name="표준 2 3 11 4 2 3" xfId="31092"/>
    <cellStyle name="표준 2 3 11 4 2 4" xfId="31093"/>
    <cellStyle name="표준 2 3 11 4 2 5" xfId="31094"/>
    <cellStyle name="표준 2 3 11 4 3" xfId="31095"/>
    <cellStyle name="표준 2 3 11 4 4" xfId="31096"/>
    <cellStyle name="표준 2 3 11 4 5" xfId="31097"/>
    <cellStyle name="표준 2 3 11 4 6" xfId="31098"/>
    <cellStyle name="표준 2 3 11 5" xfId="31099"/>
    <cellStyle name="표준 2 3 11 5 2" xfId="31100"/>
    <cellStyle name="표준 2 3 11 5 3" xfId="31101"/>
    <cellStyle name="표준 2 3 11 5 4" xfId="31102"/>
    <cellStyle name="표준 2 3 11 5 5" xfId="31103"/>
    <cellStyle name="표준 2 3 11 6" xfId="31104"/>
    <cellStyle name="표준 2 3 11 7" xfId="31105"/>
    <cellStyle name="표준 2 3 11 8" xfId="31106"/>
    <cellStyle name="표준 2 3 11 9" xfId="31107"/>
    <cellStyle name="표준 2 3 12" xfId="31108"/>
    <cellStyle name="표준 2 3 12 2" xfId="31109"/>
    <cellStyle name="표준 2 3 12 2 2" xfId="31110"/>
    <cellStyle name="표준 2 3 12 2 2 2" xfId="31111"/>
    <cellStyle name="표준 2 3 12 2 2 3" xfId="31112"/>
    <cellStyle name="표준 2 3 12 2 2 4" xfId="31113"/>
    <cellStyle name="표준 2 3 12 2 2 5" xfId="31114"/>
    <cellStyle name="표준 2 3 12 2 3" xfId="31115"/>
    <cellStyle name="표준 2 3 12 2 4" xfId="31116"/>
    <cellStyle name="표준 2 3 12 2 5" xfId="31117"/>
    <cellStyle name="표준 2 3 12 2 6" xfId="31118"/>
    <cellStyle name="표준 2 3 12 3" xfId="31119"/>
    <cellStyle name="표준 2 3 12 3 2" xfId="31120"/>
    <cellStyle name="표준 2 3 12 3 2 2" xfId="31121"/>
    <cellStyle name="표준 2 3 12 3 2 3" xfId="31122"/>
    <cellStyle name="표준 2 3 12 3 2 4" xfId="31123"/>
    <cellStyle name="표준 2 3 12 3 2 5" xfId="31124"/>
    <cellStyle name="표준 2 3 12 3 3" xfId="31125"/>
    <cellStyle name="표준 2 3 12 3 4" xfId="31126"/>
    <cellStyle name="표준 2 3 12 3 5" xfId="31127"/>
    <cellStyle name="표준 2 3 12 3 6" xfId="31128"/>
    <cellStyle name="표준 2 3 12 4" xfId="31129"/>
    <cellStyle name="표준 2 3 12 4 2" xfId="31130"/>
    <cellStyle name="표준 2 3 12 4 3" xfId="31131"/>
    <cellStyle name="표준 2 3 12 4 4" xfId="31132"/>
    <cellStyle name="표준 2 3 12 4 5" xfId="31133"/>
    <cellStyle name="표준 2 3 12 5" xfId="31134"/>
    <cellStyle name="표준 2 3 12 6" xfId="31135"/>
    <cellStyle name="표준 2 3 12 7" xfId="31136"/>
    <cellStyle name="표준 2 3 12 8" xfId="31137"/>
    <cellStyle name="표준 2 3 13" xfId="31138"/>
    <cellStyle name="표준 2 3 13 2" xfId="31139"/>
    <cellStyle name="표준 2 3 13 2 2" xfId="31140"/>
    <cellStyle name="표준 2 3 13 2 2 2" xfId="31141"/>
    <cellStyle name="표준 2 3 13 2 2 3" xfId="31142"/>
    <cellStyle name="표준 2 3 13 2 2 4" xfId="31143"/>
    <cellStyle name="표준 2 3 13 2 2 5" xfId="31144"/>
    <cellStyle name="표준 2 3 13 2 3" xfId="31145"/>
    <cellStyle name="표준 2 3 13 2 4" xfId="31146"/>
    <cellStyle name="표준 2 3 13 2 5" xfId="31147"/>
    <cellStyle name="표준 2 3 13 2 6" xfId="31148"/>
    <cellStyle name="표준 2 3 13 3" xfId="31149"/>
    <cellStyle name="표준 2 3 13 3 2" xfId="31150"/>
    <cellStyle name="표준 2 3 13 3 3" xfId="31151"/>
    <cellStyle name="표준 2 3 13 3 4" xfId="31152"/>
    <cellStyle name="표준 2 3 13 3 5" xfId="31153"/>
    <cellStyle name="표준 2 3 13 4" xfId="31154"/>
    <cellStyle name="표준 2 3 13 5" xfId="31155"/>
    <cellStyle name="표준 2 3 13 6" xfId="31156"/>
    <cellStyle name="표준 2 3 13 7" xfId="31157"/>
    <cellStyle name="표준 2 3 14" xfId="31158"/>
    <cellStyle name="표준 2 3 14 2" xfId="31159"/>
    <cellStyle name="표준 2 3 14 2 2" xfId="31160"/>
    <cellStyle name="표준 2 3 14 2 3" xfId="31161"/>
    <cellStyle name="표준 2 3 14 2 4" xfId="31162"/>
    <cellStyle name="표준 2 3 14 2 5" xfId="31163"/>
    <cellStyle name="표준 2 3 14 3" xfId="31164"/>
    <cellStyle name="표준 2 3 14 4" xfId="31165"/>
    <cellStyle name="표준 2 3 14 5" xfId="31166"/>
    <cellStyle name="표준 2 3 14 6" xfId="31167"/>
    <cellStyle name="표준 2 3 15" xfId="31168"/>
    <cellStyle name="표준 2 3 15 2" xfId="31169"/>
    <cellStyle name="표준 2 3 15 3" xfId="31170"/>
    <cellStyle name="표준 2 3 15 4" xfId="31171"/>
    <cellStyle name="표준 2 3 15 5" xfId="31172"/>
    <cellStyle name="표준 2 3 16" xfId="31173"/>
    <cellStyle name="표준 2 3 17" xfId="31174"/>
    <cellStyle name="표준 2 3 18" xfId="31175"/>
    <cellStyle name="표준 2 3 19" xfId="31176"/>
    <cellStyle name="표준 2 3 2" xfId="31177"/>
    <cellStyle name="표준 2 3 2 10" xfId="31178"/>
    <cellStyle name="표준 2 3 2 10 2" xfId="31179"/>
    <cellStyle name="표준 2 3 2 10 2 2" xfId="31180"/>
    <cellStyle name="표준 2 3 2 10 2 3" xfId="31181"/>
    <cellStyle name="표준 2 3 2 10 2 4" xfId="31182"/>
    <cellStyle name="표준 2 3 2 10 2 5" xfId="31183"/>
    <cellStyle name="표준 2 3 2 10 3" xfId="31184"/>
    <cellStyle name="표준 2 3 2 10 4" xfId="31185"/>
    <cellStyle name="표준 2 3 2 10 5" xfId="31186"/>
    <cellStyle name="표준 2 3 2 10 6" xfId="31187"/>
    <cellStyle name="표준 2 3 2 11" xfId="31188"/>
    <cellStyle name="표준 2 3 2 11 2" xfId="31189"/>
    <cellStyle name="표준 2 3 2 11 3" xfId="31190"/>
    <cellStyle name="표준 2 3 2 11 4" xfId="31191"/>
    <cellStyle name="표준 2 3 2 11 5" xfId="31192"/>
    <cellStyle name="표준 2 3 2 12" xfId="31193"/>
    <cellStyle name="표준 2 3 2 13" xfId="31194"/>
    <cellStyle name="표준 2 3 2 14" xfId="31195"/>
    <cellStyle name="표준 2 3 2 15" xfId="31196"/>
    <cellStyle name="표준 2 3 2 2" xfId="31197"/>
    <cellStyle name="표준 2 3 2 2 10" xfId="31198"/>
    <cellStyle name="표준 2 3 2 2 11" xfId="31199"/>
    <cellStyle name="표준 2 3 2 2 12" xfId="31200"/>
    <cellStyle name="표준 2 3 2 2 2" xfId="31201"/>
    <cellStyle name="표준 2 3 2 2 3" xfId="31202"/>
    <cellStyle name="표준 2 3 2 2 3 10" xfId="31203"/>
    <cellStyle name="표준 2 3 2 2 3 2" xfId="31204"/>
    <cellStyle name="표준 2 3 2 2 3 2 2" xfId="31205"/>
    <cellStyle name="표준 2 3 2 2 3 2 2 2" xfId="31206"/>
    <cellStyle name="표준 2 3 2 2 3 2 2 2 2" xfId="31207"/>
    <cellStyle name="표준 2 3 2 2 3 2 2 2 2 2" xfId="31208"/>
    <cellStyle name="표준 2 3 2 2 3 2 2 2 2 3" xfId="31209"/>
    <cellStyle name="표준 2 3 2 2 3 2 2 2 2 4" xfId="31210"/>
    <cellStyle name="표준 2 3 2 2 3 2 2 2 2 5" xfId="31211"/>
    <cellStyle name="표준 2 3 2 2 3 2 2 2 3" xfId="31212"/>
    <cellStyle name="표준 2 3 2 2 3 2 2 2 4" xfId="31213"/>
    <cellStyle name="표준 2 3 2 2 3 2 2 2 5" xfId="31214"/>
    <cellStyle name="표준 2 3 2 2 3 2 2 2 6" xfId="31215"/>
    <cellStyle name="표준 2 3 2 2 3 2 2 3" xfId="31216"/>
    <cellStyle name="표준 2 3 2 2 3 2 2 3 2" xfId="31217"/>
    <cellStyle name="표준 2 3 2 2 3 2 2 3 2 2" xfId="31218"/>
    <cellStyle name="표준 2 3 2 2 3 2 2 3 2 3" xfId="31219"/>
    <cellStyle name="표준 2 3 2 2 3 2 2 3 2 4" xfId="31220"/>
    <cellStyle name="표준 2 3 2 2 3 2 2 3 2 5" xfId="31221"/>
    <cellStyle name="표준 2 3 2 2 3 2 2 3 3" xfId="31222"/>
    <cellStyle name="표준 2 3 2 2 3 2 2 3 4" xfId="31223"/>
    <cellStyle name="표준 2 3 2 2 3 2 2 3 5" xfId="31224"/>
    <cellStyle name="표준 2 3 2 2 3 2 2 3 6" xfId="31225"/>
    <cellStyle name="표준 2 3 2 2 3 2 2 4" xfId="31226"/>
    <cellStyle name="표준 2 3 2 2 3 2 2 4 2" xfId="31227"/>
    <cellStyle name="표준 2 3 2 2 3 2 2 4 3" xfId="31228"/>
    <cellStyle name="표준 2 3 2 2 3 2 2 4 4" xfId="31229"/>
    <cellStyle name="표준 2 3 2 2 3 2 2 4 5" xfId="31230"/>
    <cellStyle name="표준 2 3 2 2 3 2 2 5" xfId="31231"/>
    <cellStyle name="표준 2 3 2 2 3 2 2 6" xfId="31232"/>
    <cellStyle name="표준 2 3 2 2 3 2 2 7" xfId="31233"/>
    <cellStyle name="표준 2 3 2 2 3 2 2 8" xfId="31234"/>
    <cellStyle name="표준 2 3 2 2 3 2 3" xfId="31235"/>
    <cellStyle name="표준 2 3 2 2 3 2 3 2" xfId="31236"/>
    <cellStyle name="표준 2 3 2 2 3 2 3 2 2" xfId="31237"/>
    <cellStyle name="표준 2 3 2 2 3 2 3 2 3" xfId="31238"/>
    <cellStyle name="표준 2 3 2 2 3 2 3 2 4" xfId="31239"/>
    <cellStyle name="표준 2 3 2 2 3 2 3 2 5" xfId="31240"/>
    <cellStyle name="표준 2 3 2 2 3 2 3 3" xfId="31241"/>
    <cellStyle name="표준 2 3 2 2 3 2 3 4" xfId="31242"/>
    <cellStyle name="표준 2 3 2 2 3 2 3 5" xfId="31243"/>
    <cellStyle name="표준 2 3 2 2 3 2 3 6" xfId="31244"/>
    <cellStyle name="표준 2 3 2 2 3 2 4" xfId="31245"/>
    <cellStyle name="표준 2 3 2 2 3 2 4 2" xfId="31246"/>
    <cellStyle name="표준 2 3 2 2 3 2 4 2 2" xfId="31247"/>
    <cellStyle name="표준 2 3 2 2 3 2 4 2 3" xfId="31248"/>
    <cellStyle name="표준 2 3 2 2 3 2 4 2 4" xfId="31249"/>
    <cellStyle name="표준 2 3 2 2 3 2 4 2 5" xfId="31250"/>
    <cellStyle name="표준 2 3 2 2 3 2 4 3" xfId="31251"/>
    <cellStyle name="표준 2 3 2 2 3 2 4 4" xfId="31252"/>
    <cellStyle name="표준 2 3 2 2 3 2 4 5" xfId="31253"/>
    <cellStyle name="표준 2 3 2 2 3 2 4 6" xfId="31254"/>
    <cellStyle name="표준 2 3 2 2 3 2 5" xfId="31255"/>
    <cellStyle name="표준 2 3 2 2 3 2 5 2" xfId="31256"/>
    <cellStyle name="표준 2 3 2 2 3 2 5 3" xfId="31257"/>
    <cellStyle name="표준 2 3 2 2 3 2 5 4" xfId="31258"/>
    <cellStyle name="표준 2 3 2 2 3 2 5 5" xfId="31259"/>
    <cellStyle name="표준 2 3 2 2 3 2 6" xfId="31260"/>
    <cellStyle name="표준 2 3 2 2 3 2 7" xfId="31261"/>
    <cellStyle name="표준 2 3 2 2 3 2 8" xfId="31262"/>
    <cellStyle name="표준 2 3 2 2 3 2 9" xfId="31263"/>
    <cellStyle name="표준 2 3 2 2 3 3" xfId="31264"/>
    <cellStyle name="표준 2 3 2 2 3 3 2" xfId="31265"/>
    <cellStyle name="표준 2 3 2 2 3 3 2 2" xfId="31266"/>
    <cellStyle name="표준 2 3 2 2 3 3 2 2 2" xfId="31267"/>
    <cellStyle name="표준 2 3 2 2 3 3 2 2 3" xfId="31268"/>
    <cellStyle name="표준 2 3 2 2 3 3 2 2 4" xfId="31269"/>
    <cellStyle name="표준 2 3 2 2 3 3 2 2 5" xfId="31270"/>
    <cellStyle name="표준 2 3 2 2 3 3 2 3" xfId="31271"/>
    <cellStyle name="표준 2 3 2 2 3 3 2 4" xfId="31272"/>
    <cellStyle name="표준 2 3 2 2 3 3 2 5" xfId="31273"/>
    <cellStyle name="표준 2 3 2 2 3 3 2 6" xfId="31274"/>
    <cellStyle name="표준 2 3 2 2 3 3 3" xfId="31275"/>
    <cellStyle name="표준 2 3 2 2 3 3 3 2" xfId="31276"/>
    <cellStyle name="표준 2 3 2 2 3 3 3 2 2" xfId="31277"/>
    <cellStyle name="표준 2 3 2 2 3 3 3 2 3" xfId="31278"/>
    <cellStyle name="표준 2 3 2 2 3 3 3 2 4" xfId="31279"/>
    <cellStyle name="표준 2 3 2 2 3 3 3 2 5" xfId="31280"/>
    <cellStyle name="표준 2 3 2 2 3 3 3 3" xfId="31281"/>
    <cellStyle name="표준 2 3 2 2 3 3 3 4" xfId="31282"/>
    <cellStyle name="표준 2 3 2 2 3 3 3 5" xfId="31283"/>
    <cellStyle name="표준 2 3 2 2 3 3 3 6" xfId="31284"/>
    <cellStyle name="표준 2 3 2 2 3 3 4" xfId="31285"/>
    <cellStyle name="표준 2 3 2 2 3 3 4 2" xfId="31286"/>
    <cellStyle name="표준 2 3 2 2 3 3 4 3" xfId="31287"/>
    <cellStyle name="표준 2 3 2 2 3 3 4 4" xfId="31288"/>
    <cellStyle name="표준 2 3 2 2 3 3 4 5" xfId="31289"/>
    <cellStyle name="표준 2 3 2 2 3 3 5" xfId="31290"/>
    <cellStyle name="표준 2 3 2 2 3 3 6" xfId="31291"/>
    <cellStyle name="표준 2 3 2 2 3 3 7" xfId="31292"/>
    <cellStyle name="표준 2 3 2 2 3 3 8" xfId="31293"/>
    <cellStyle name="표준 2 3 2 2 3 4" xfId="31294"/>
    <cellStyle name="표준 2 3 2 2 3 4 2" xfId="31295"/>
    <cellStyle name="표준 2 3 2 2 3 4 2 2" xfId="31296"/>
    <cellStyle name="표준 2 3 2 2 3 4 2 2 2" xfId="31297"/>
    <cellStyle name="표준 2 3 2 2 3 4 2 2 3" xfId="31298"/>
    <cellStyle name="표준 2 3 2 2 3 4 2 2 4" xfId="31299"/>
    <cellStyle name="표준 2 3 2 2 3 4 2 2 5" xfId="31300"/>
    <cellStyle name="표준 2 3 2 2 3 4 2 3" xfId="31301"/>
    <cellStyle name="표준 2 3 2 2 3 4 2 4" xfId="31302"/>
    <cellStyle name="표준 2 3 2 2 3 4 2 5" xfId="31303"/>
    <cellStyle name="표준 2 3 2 2 3 4 2 6" xfId="31304"/>
    <cellStyle name="표준 2 3 2 2 3 4 3" xfId="31305"/>
    <cellStyle name="표준 2 3 2 2 3 4 3 2" xfId="31306"/>
    <cellStyle name="표준 2 3 2 2 3 4 3 3" xfId="31307"/>
    <cellStyle name="표준 2 3 2 2 3 4 3 4" xfId="31308"/>
    <cellStyle name="표준 2 3 2 2 3 4 3 5" xfId="31309"/>
    <cellStyle name="표준 2 3 2 2 3 4 4" xfId="31310"/>
    <cellStyle name="표준 2 3 2 2 3 4 5" xfId="31311"/>
    <cellStyle name="표준 2 3 2 2 3 4 6" xfId="31312"/>
    <cellStyle name="표준 2 3 2 2 3 4 7" xfId="31313"/>
    <cellStyle name="표준 2 3 2 2 3 5" xfId="31314"/>
    <cellStyle name="표준 2 3 2 2 3 5 2" xfId="31315"/>
    <cellStyle name="표준 2 3 2 2 3 5 2 2" xfId="31316"/>
    <cellStyle name="표준 2 3 2 2 3 5 2 3" xfId="31317"/>
    <cellStyle name="표준 2 3 2 2 3 5 2 4" xfId="31318"/>
    <cellStyle name="표준 2 3 2 2 3 5 2 5" xfId="31319"/>
    <cellStyle name="표준 2 3 2 2 3 5 3" xfId="31320"/>
    <cellStyle name="표준 2 3 2 2 3 5 4" xfId="31321"/>
    <cellStyle name="표준 2 3 2 2 3 5 5" xfId="31322"/>
    <cellStyle name="표준 2 3 2 2 3 5 6" xfId="31323"/>
    <cellStyle name="표준 2 3 2 2 3 6" xfId="31324"/>
    <cellStyle name="표준 2 3 2 2 3 6 2" xfId="31325"/>
    <cellStyle name="표준 2 3 2 2 3 6 3" xfId="31326"/>
    <cellStyle name="표준 2 3 2 2 3 6 4" xfId="31327"/>
    <cellStyle name="표준 2 3 2 2 3 6 5" xfId="31328"/>
    <cellStyle name="표준 2 3 2 2 3 7" xfId="31329"/>
    <cellStyle name="표준 2 3 2 2 3 8" xfId="31330"/>
    <cellStyle name="표준 2 3 2 2 3 9" xfId="31331"/>
    <cellStyle name="표준 2 3 2 2 4" xfId="31332"/>
    <cellStyle name="표준 2 3 2 2 4 2" xfId="31333"/>
    <cellStyle name="표준 2 3 2 2 4 2 2" xfId="31334"/>
    <cellStyle name="표준 2 3 2 2 4 2 2 2" xfId="31335"/>
    <cellStyle name="표준 2 3 2 2 4 2 2 2 2" xfId="31336"/>
    <cellStyle name="표준 2 3 2 2 4 2 2 2 3" xfId="31337"/>
    <cellStyle name="표준 2 3 2 2 4 2 2 2 4" xfId="31338"/>
    <cellStyle name="표준 2 3 2 2 4 2 2 2 5" xfId="31339"/>
    <cellStyle name="표준 2 3 2 2 4 2 2 3" xfId="31340"/>
    <cellStyle name="표준 2 3 2 2 4 2 2 4" xfId="31341"/>
    <cellStyle name="표준 2 3 2 2 4 2 2 5" xfId="31342"/>
    <cellStyle name="표준 2 3 2 2 4 2 2 6" xfId="31343"/>
    <cellStyle name="표준 2 3 2 2 4 2 3" xfId="31344"/>
    <cellStyle name="표준 2 3 2 2 4 2 3 2" xfId="31345"/>
    <cellStyle name="표준 2 3 2 2 4 2 3 2 2" xfId="31346"/>
    <cellStyle name="표준 2 3 2 2 4 2 3 2 3" xfId="31347"/>
    <cellStyle name="표준 2 3 2 2 4 2 3 2 4" xfId="31348"/>
    <cellStyle name="표준 2 3 2 2 4 2 3 2 5" xfId="31349"/>
    <cellStyle name="표준 2 3 2 2 4 2 3 3" xfId="31350"/>
    <cellStyle name="표준 2 3 2 2 4 2 3 4" xfId="31351"/>
    <cellStyle name="표준 2 3 2 2 4 2 3 5" xfId="31352"/>
    <cellStyle name="표준 2 3 2 2 4 2 3 6" xfId="31353"/>
    <cellStyle name="표준 2 3 2 2 4 2 4" xfId="31354"/>
    <cellStyle name="표준 2 3 2 2 4 2 4 2" xfId="31355"/>
    <cellStyle name="표준 2 3 2 2 4 2 4 3" xfId="31356"/>
    <cellStyle name="표준 2 3 2 2 4 2 4 4" xfId="31357"/>
    <cellStyle name="표준 2 3 2 2 4 2 4 5" xfId="31358"/>
    <cellStyle name="표준 2 3 2 2 4 2 5" xfId="31359"/>
    <cellStyle name="표준 2 3 2 2 4 2 6" xfId="31360"/>
    <cellStyle name="표준 2 3 2 2 4 2 7" xfId="31361"/>
    <cellStyle name="표준 2 3 2 2 4 2 8" xfId="31362"/>
    <cellStyle name="표준 2 3 2 2 4 3" xfId="31363"/>
    <cellStyle name="표준 2 3 2 2 4 3 2" xfId="31364"/>
    <cellStyle name="표준 2 3 2 2 4 3 2 2" xfId="31365"/>
    <cellStyle name="표준 2 3 2 2 4 3 2 3" xfId="31366"/>
    <cellStyle name="표준 2 3 2 2 4 3 2 4" xfId="31367"/>
    <cellStyle name="표준 2 3 2 2 4 3 2 5" xfId="31368"/>
    <cellStyle name="표준 2 3 2 2 4 3 3" xfId="31369"/>
    <cellStyle name="표준 2 3 2 2 4 3 4" xfId="31370"/>
    <cellStyle name="표준 2 3 2 2 4 3 5" xfId="31371"/>
    <cellStyle name="표준 2 3 2 2 4 3 6" xfId="31372"/>
    <cellStyle name="표준 2 3 2 2 4 4" xfId="31373"/>
    <cellStyle name="표준 2 3 2 2 4 4 2" xfId="31374"/>
    <cellStyle name="표준 2 3 2 2 4 4 2 2" xfId="31375"/>
    <cellStyle name="표준 2 3 2 2 4 4 2 3" xfId="31376"/>
    <cellStyle name="표준 2 3 2 2 4 4 2 4" xfId="31377"/>
    <cellStyle name="표준 2 3 2 2 4 4 2 5" xfId="31378"/>
    <cellStyle name="표준 2 3 2 2 4 4 3" xfId="31379"/>
    <cellStyle name="표준 2 3 2 2 4 4 4" xfId="31380"/>
    <cellStyle name="표준 2 3 2 2 4 4 5" xfId="31381"/>
    <cellStyle name="표준 2 3 2 2 4 4 6" xfId="31382"/>
    <cellStyle name="표준 2 3 2 2 4 5" xfId="31383"/>
    <cellStyle name="표준 2 3 2 2 4 5 2" xfId="31384"/>
    <cellStyle name="표준 2 3 2 2 4 5 3" xfId="31385"/>
    <cellStyle name="표준 2 3 2 2 4 5 4" xfId="31386"/>
    <cellStyle name="표준 2 3 2 2 4 5 5" xfId="31387"/>
    <cellStyle name="표준 2 3 2 2 4 6" xfId="31388"/>
    <cellStyle name="표준 2 3 2 2 4 7" xfId="31389"/>
    <cellStyle name="표준 2 3 2 2 4 8" xfId="31390"/>
    <cellStyle name="표준 2 3 2 2 4 9" xfId="31391"/>
    <cellStyle name="표준 2 3 2 2 5" xfId="31392"/>
    <cellStyle name="표준 2 3 2 2 5 2" xfId="31393"/>
    <cellStyle name="표준 2 3 2 2 5 2 2" xfId="31394"/>
    <cellStyle name="표준 2 3 2 2 5 2 2 2" xfId="31395"/>
    <cellStyle name="표준 2 3 2 2 5 2 2 3" xfId="31396"/>
    <cellStyle name="표준 2 3 2 2 5 2 2 4" xfId="31397"/>
    <cellStyle name="표준 2 3 2 2 5 2 2 5" xfId="31398"/>
    <cellStyle name="표준 2 3 2 2 5 2 3" xfId="31399"/>
    <cellStyle name="표준 2 3 2 2 5 2 4" xfId="31400"/>
    <cellStyle name="표준 2 3 2 2 5 2 5" xfId="31401"/>
    <cellStyle name="표준 2 3 2 2 5 2 6" xfId="31402"/>
    <cellStyle name="표준 2 3 2 2 5 3" xfId="31403"/>
    <cellStyle name="표준 2 3 2 2 5 3 2" xfId="31404"/>
    <cellStyle name="표준 2 3 2 2 5 3 2 2" xfId="31405"/>
    <cellStyle name="표준 2 3 2 2 5 3 2 3" xfId="31406"/>
    <cellStyle name="표준 2 3 2 2 5 3 2 4" xfId="31407"/>
    <cellStyle name="표준 2 3 2 2 5 3 2 5" xfId="31408"/>
    <cellStyle name="표준 2 3 2 2 5 3 3" xfId="31409"/>
    <cellStyle name="표준 2 3 2 2 5 3 4" xfId="31410"/>
    <cellStyle name="표준 2 3 2 2 5 3 5" xfId="31411"/>
    <cellStyle name="표준 2 3 2 2 5 3 6" xfId="31412"/>
    <cellStyle name="표준 2 3 2 2 5 4" xfId="31413"/>
    <cellStyle name="표준 2 3 2 2 5 4 2" xfId="31414"/>
    <cellStyle name="표준 2 3 2 2 5 4 3" xfId="31415"/>
    <cellStyle name="표준 2 3 2 2 5 4 4" xfId="31416"/>
    <cellStyle name="표준 2 3 2 2 5 4 5" xfId="31417"/>
    <cellStyle name="표준 2 3 2 2 5 5" xfId="31418"/>
    <cellStyle name="표준 2 3 2 2 5 6" xfId="31419"/>
    <cellStyle name="표준 2 3 2 2 5 7" xfId="31420"/>
    <cellStyle name="표준 2 3 2 2 5 8" xfId="31421"/>
    <cellStyle name="표준 2 3 2 2 6" xfId="31422"/>
    <cellStyle name="표준 2 3 2 2 6 2" xfId="31423"/>
    <cellStyle name="표준 2 3 2 2 6 2 2" xfId="31424"/>
    <cellStyle name="표준 2 3 2 2 6 2 2 2" xfId="31425"/>
    <cellStyle name="표준 2 3 2 2 6 2 2 3" xfId="31426"/>
    <cellStyle name="표준 2 3 2 2 6 2 2 4" xfId="31427"/>
    <cellStyle name="표준 2 3 2 2 6 2 2 5" xfId="31428"/>
    <cellStyle name="표준 2 3 2 2 6 2 3" xfId="31429"/>
    <cellStyle name="표준 2 3 2 2 6 2 4" xfId="31430"/>
    <cellStyle name="표준 2 3 2 2 6 2 5" xfId="31431"/>
    <cellStyle name="표준 2 3 2 2 6 2 6" xfId="31432"/>
    <cellStyle name="표준 2 3 2 2 6 3" xfId="31433"/>
    <cellStyle name="표준 2 3 2 2 6 3 2" xfId="31434"/>
    <cellStyle name="표준 2 3 2 2 6 3 3" xfId="31435"/>
    <cellStyle name="표준 2 3 2 2 6 3 4" xfId="31436"/>
    <cellStyle name="표준 2 3 2 2 6 3 5" xfId="31437"/>
    <cellStyle name="표준 2 3 2 2 6 4" xfId="31438"/>
    <cellStyle name="표준 2 3 2 2 6 5" xfId="31439"/>
    <cellStyle name="표준 2 3 2 2 6 6" xfId="31440"/>
    <cellStyle name="표준 2 3 2 2 6 7" xfId="31441"/>
    <cellStyle name="표준 2 3 2 2 7" xfId="31442"/>
    <cellStyle name="표준 2 3 2 2 7 2" xfId="31443"/>
    <cellStyle name="표준 2 3 2 2 7 2 2" xfId="31444"/>
    <cellStyle name="표준 2 3 2 2 7 2 3" xfId="31445"/>
    <cellStyle name="표준 2 3 2 2 7 2 4" xfId="31446"/>
    <cellStyle name="표준 2 3 2 2 7 2 5" xfId="31447"/>
    <cellStyle name="표준 2 3 2 2 7 3" xfId="31448"/>
    <cellStyle name="표준 2 3 2 2 7 4" xfId="31449"/>
    <cellStyle name="표준 2 3 2 2 7 5" xfId="31450"/>
    <cellStyle name="표준 2 3 2 2 7 6" xfId="31451"/>
    <cellStyle name="표준 2 3 2 2 8" xfId="31452"/>
    <cellStyle name="표준 2 3 2 2 8 2" xfId="31453"/>
    <cellStyle name="표준 2 3 2 2 8 3" xfId="31454"/>
    <cellStyle name="표준 2 3 2 2 8 4" xfId="31455"/>
    <cellStyle name="표준 2 3 2 2 8 5" xfId="31456"/>
    <cellStyle name="표준 2 3 2 2 9" xfId="31457"/>
    <cellStyle name="표준 2 3 2 3" xfId="31458"/>
    <cellStyle name="표준 2 3 2 4" xfId="31459"/>
    <cellStyle name="표준 2 3 2 4 10" xfId="31460"/>
    <cellStyle name="표준 2 3 2 4 11" xfId="31461"/>
    <cellStyle name="표준 2 3 2 4 12" xfId="31462"/>
    <cellStyle name="표준 2 3 2 4 2" xfId="31463"/>
    <cellStyle name="표준 2 3 2 4 2 10" xfId="31464"/>
    <cellStyle name="표준 2 3 2 4 2 11" xfId="31465"/>
    <cellStyle name="표준 2 3 2 4 2 2" xfId="31466"/>
    <cellStyle name="표준 2 3 2 4 2 2 10" xfId="31467"/>
    <cellStyle name="표준 2 3 2 4 2 2 2" xfId="31468"/>
    <cellStyle name="표준 2 3 2 4 2 2 2 2" xfId="31469"/>
    <cellStyle name="표준 2 3 2 4 2 2 2 2 2" xfId="31470"/>
    <cellStyle name="표준 2 3 2 4 2 2 2 2 2 2" xfId="31471"/>
    <cellStyle name="표준 2 3 2 4 2 2 2 2 2 2 2" xfId="31472"/>
    <cellStyle name="표준 2 3 2 4 2 2 2 2 2 2 3" xfId="31473"/>
    <cellStyle name="표준 2 3 2 4 2 2 2 2 2 2 4" xfId="31474"/>
    <cellStyle name="표준 2 3 2 4 2 2 2 2 2 2 5" xfId="31475"/>
    <cellStyle name="표준 2 3 2 4 2 2 2 2 2 3" xfId="31476"/>
    <cellStyle name="표준 2 3 2 4 2 2 2 2 2 4" xfId="31477"/>
    <cellStyle name="표준 2 3 2 4 2 2 2 2 2 5" xfId="31478"/>
    <cellStyle name="표준 2 3 2 4 2 2 2 2 2 6" xfId="31479"/>
    <cellStyle name="표준 2 3 2 4 2 2 2 2 3" xfId="31480"/>
    <cellStyle name="표준 2 3 2 4 2 2 2 2 3 2" xfId="31481"/>
    <cellStyle name="표준 2 3 2 4 2 2 2 2 3 2 2" xfId="31482"/>
    <cellStyle name="표준 2 3 2 4 2 2 2 2 3 2 3" xfId="31483"/>
    <cellStyle name="표준 2 3 2 4 2 2 2 2 3 2 4" xfId="31484"/>
    <cellStyle name="표준 2 3 2 4 2 2 2 2 3 2 5" xfId="31485"/>
    <cellStyle name="표준 2 3 2 4 2 2 2 2 3 3" xfId="31486"/>
    <cellStyle name="표준 2 3 2 4 2 2 2 2 3 4" xfId="31487"/>
    <cellStyle name="표준 2 3 2 4 2 2 2 2 3 5" xfId="31488"/>
    <cellStyle name="표준 2 3 2 4 2 2 2 2 3 6" xfId="31489"/>
    <cellStyle name="표준 2 3 2 4 2 2 2 2 4" xfId="31490"/>
    <cellStyle name="표준 2 3 2 4 2 2 2 2 4 2" xfId="31491"/>
    <cellStyle name="표준 2 3 2 4 2 2 2 2 4 3" xfId="31492"/>
    <cellStyle name="표준 2 3 2 4 2 2 2 2 4 4" xfId="31493"/>
    <cellStyle name="표준 2 3 2 4 2 2 2 2 4 5" xfId="31494"/>
    <cellStyle name="표준 2 3 2 4 2 2 2 2 5" xfId="31495"/>
    <cellStyle name="표준 2 3 2 4 2 2 2 2 6" xfId="31496"/>
    <cellStyle name="표준 2 3 2 4 2 2 2 2 7" xfId="31497"/>
    <cellStyle name="표준 2 3 2 4 2 2 2 2 8" xfId="31498"/>
    <cellStyle name="표준 2 3 2 4 2 2 2 3" xfId="31499"/>
    <cellStyle name="표준 2 3 2 4 2 2 2 3 2" xfId="31500"/>
    <cellStyle name="표준 2 3 2 4 2 2 2 3 2 2" xfId="31501"/>
    <cellStyle name="표준 2 3 2 4 2 2 2 3 2 3" xfId="31502"/>
    <cellStyle name="표준 2 3 2 4 2 2 2 3 2 4" xfId="31503"/>
    <cellStyle name="표준 2 3 2 4 2 2 2 3 2 5" xfId="31504"/>
    <cellStyle name="표준 2 3 2 4 2 2 2 3 3" xfId="31505"/>
    <cellStyle name="표준 2 3 2 4 2 2 2 3 4" xfId="31506"/>
    <cellStyle name="표준 2 3 2 4 2 2 2 3 5" xfId="31507"/>
    <cellStyle name="표준 2 3 2 4 2 2 2 3 6" xfId="31508"/>
    <cellStyle name="표준 2 3 2 4 2 2 2 4" xfId="31509"/>
    <cellStyle name="표준 2 3 2 4 2 2 2 4 2" xfId="31510"/>
    <cellStyle name="표준 2 3 2 4 2 2 2 4 2 2" xfId="31511"/>
    <cellStyle name="표준 2 3 2 4 2 2 2 4 2 3" xfId="31512"/>
    <cellStyle name="표준 2 3 2 4 2 2 2 4 2 4" xfId="31513"/>
    <cellStyle name="표준 2 3 2 4 2 2 2 4 2 5" xfId="31514"/>
    <cellStyle name="표준 2 3 2 4 2 2 2 4 3" xfId="31515"/>
    <cellStyle name="표준 2 3 2 4 2 2 2 4 4" xfId="31516"/>
    <cellStyle name="표준 2 3 2 4 2 2 2 4 5" xfId="31517"/>
    <cellStyle name="표준 2 3 2 4 2 2 2 4 6" xfId="31518"/>
    <cellStyle name="표준 2 3 2 4 2 2 2 5" xfId="31519"/>
    <cellStyle name="표준 2 3 2 4 2 2 2 5 2" xfId="31520"/>
    <cellStyle name="표준 2 3 2 4 2 2 2 5 3" xfId="31521"/>
    <cellStyle name="표준 2 3 2 4 2 2 2 5 4" xfId="31522"/>
    <cellStyle name="표준 2 3 2 4 2 2 2 5 5" xfId="31523"/>
    <cellStyle name="표준 2 3 2 4 2 2 2 6" xfId="31524"/>
    <cellStyle name="표준 2 3 2 4 2 2 2 7" xfId="31525"/>
    <cellStyle name="표준 2 3 2 4 2 2 2 8" xfId="31526"/>
    <cellStyle name="표준 2 3 2 4 2 2 2 9" xfId="31527"/>
    <cellStyle name="표준 2 3 2 4 2 2 3" xfId="31528"/>
    <cellStyle name="표준 2 3 2 4 2 2 3 2" xfId="31529"/>
    <cellStyle name="표준 2 3 2 4 2 2 3 2 2" xfId="31530"/>
    <cellStyle name="표준 2 3 2 4 2 2 3 2 2 2" xfId="31531"/>
    <cellStyle name="표준 2 3 2 4 2 2 3 2 2 3" xfId="31532"/>
    <cellStyle name="표준 2 3 2 4 2 2 3 2 2 4" xfId="31533"/>
    <cellStyle name="표준 2 3 2 4 2 2 3 2 2 5" xfId="31534"/>
    <cellStyle name="표준 2 3 2 4 2 2 3 2 3" xfId="31535"/>
    <cellStyle name="표준 2 3 2 4 2 2 3 2 4" xfId="31536"/>
    <cellStyle name="표준 2 3 2 4 2 2 3 2 5" xfId="31537"/>
    <cellStyle name="표준 2 3 2 4 2 2 3 2 6" xfId="31538"/>
    <cellStyle name="표준 2 3 2 4 2 2 3 3" xfId="31539"/>
    <cellStyle name="표준 2 3 2 4 2 2 3 3 2" xfId="31540"/>
    <cellStyle name="표준 2 3 2 4 2 2 3 3 2 2" xfId="31541"/>
    <cellStyle name="표준 2 3 2 4 2 2 3 3 2 3" xfId="31542"/>
    <cellStyle name="표준 2 3 2 4 2 2 3 3 2 4" xfId="31543"/>
    <cellStyle name="표준 2 3 2 4 2 2 3 3 2 5" xfId="31544"/>
    <cellStyle name="표준 2 3 2 4 2 2 3 3 3" xfId="31545"/>
    <cellStyle name="표준 2 3 2 4 2 2 3 3 4" xfId="31546"/>
    <cellStyle name="표준 2 3 2 4 2 2 3 3 5" xfId="31547"/>
    <cellStyle name="표준 2 3 2 4 2 2 3 3 6" xfId="31548"/>
    <cellStyle name="표준 2 3 2 4 2 2 3 4" xfId="31549"/>
    <cellStyle name="표준 2 3 2 4 2 2 3 4 2" xfId="31550"/>
    <cellStyle name="표준 2 3 2 4 2 2 3 4 3" xfId="31551"/>
    <cellStyle name="표준 2 3 2 4 2 2 3 4 4" xfId="31552"/>
    <cellStyle name="표준 2 3 2 4 2 2 3 4 5" xfId="31553"/>
    <cellStyle name="표준 2 3 2 4 2 2 3 5" xfId="31554"/>
    <cellStyle name="표준 2 3 2 4 2 2 3 6" xfId="31555"/>
    <cellStyle name="표준 2 3 2 4 2 2 3 7" xfId="31556"/>
    <cellStyle name="표준 2 3 2 4 2 2 3 8" xfId="31557"/>
    <cellStyle name="표준 2 3 2 4 2 2 4" xfId="31558"/>
    <cellStyle name="표준 2 3 2 4 2 2 4 2" xfId="31559"/>
    <cellStyle name="표준 2 3 2 4 2 2 4 2 2" xfId="31560"/>
    <cellStyle name="표준 2 3 2 4 2 2 4 2 3" xfId="31561"/>
    <cellStyle name="표준 2 3 2 4 2 2 4 2 4" xfId="31562"/>
    <cellStyle name="표준 2 3 2 4 2 2 4 2 5" xfId="31563"/>
    <cellStyle name="표준 2 3 2 4 2 2 4 3" xfId="31564"/>
    <cellStyle name="표준 2 3 2 4 2 2 4 4" xfId="31565"/>
    <cellStyle name="표준 2 3 2 4 2 2 4 5" xfId="31566"/>
    <cellStyle name="표준 2 3 2 4 2 2 4 6" xfId="31567"/>
    <cellStyle name="표준 2 3 2 4 2 2 5" xfId="31568"/>
    <cellStyle name="표준 2 3 2 4 2 2 5 2" xfId="31569"/>
    <cellStyle name="표준 2 3 2 4 2 2 5 2 2" xfId="31570"/>
    <cellStyle name="표준 2 3 2 4 2 2 5 2 3" xfId="31571"/>
    <cellStyle name="표준 2 3 2 4 2 2 5 2 4" xfId="31572"/>
    <cellStyle name="표준 2 3 2 4 2 2 5 2 5" xfId="31573"/>
    <cellStyle name="표준 2 3 2 4 2 2 5 3" xfId="31574"/>
    <cellStyle name="표준 2 3 2 4 2 2 5 4" xfId="31575"/>
    <cellStyle name="표준 2 3 2 4 2 2 5 5" xfId="31576"/>
    <cellStyle name="표준 2 3 2 4 2 2 5 6" xfId="31577"/>
    <cellStyle name="표준 2 3 2 4 2 2 6" xfId="31578"/>
    <cellStyle name="표준 2 3 2 4 2 2 6 2" xfId="31579"/>
    <cellStyle name="표준 2 3 2 4 2 2 6 3" xfId="31580"/>
    <cellStyle name="표준 2 3 2 4 2 2 6 4" xfId="31581"/>
    <cellStyle name="표준 2 3 2 4 2 2 6 5" xfId="31582"/>
    <cellStyle name="표준 2 3 2 4 2 2 7" xfId="31583"/>
    <cellStyle name="표준 2 3 2 4 2 2 8" xfId="31584"/>
    <cellStyle name="표준 2 3 2 4 2 2 9" xfId="31585"/>
    <cellStyle name="표준 2 3 2 4 2 3" xfId="31586"/>
    <cellStyle name="표준 2 3 2 4 2 3 2" xfId="31587"/>
    <cellStyle name="표준 2 3 2 4 2 3 2 2" xfId="31588"/>
    <cellStyle name="표준 2 3 2 4 2 3 2 2 2" xfId="31589"/>
    <cellStyle name="표준 2 3 2 4 2 3 2 2 2 2" xfId="31590"/>
    <cellStyle name="표준 2 3 2 4 2 3 2 2 2 3" xfId="31591"/>
    <cellStyle name="표준 2 3 2 4 2 3 2 2 2 4" xfId="31592"/>
    <cellStyle name="표준 2 3 2 4 2 3 2 2 2 5" xfId="31593"/>
    <cellStyle name="표준 2 3 2 4 2 3 2 2 3" xfId="31594"/>
    <cellStyle name="표준 2 3 2 4 2 3 2 2 4" xfId="31595"/>
    <cellStyle name="표준 2 3 2 4 2 3 2 2 5" xfId="31596"/>
    <cellStyle name="표준 2 3 2 4 2 3 2 2 6" xfId="31597"/>
    <cellStyle name="표준 2 3 2 4 2 3 2 3" xfId="31598"/>
    <cellStyle name="표준 2 3 2 4 2 3 2 3 2" xfId="31599"/>
    <cellStyle name="표준 2 3 2 4 2 3 2 3 2 2" xfId="31600"/>
    <cellStyle name="표준 2 3 2 4 2 3 2 3 2 3" xfId="31601"/>
    <cellStyle name="표준 2 3 2 4 2 3 2 3 2 4" xfId="31602"/>
    <cellStyle name="표준 2 3 2 4 2 3 2 3 2 5" xfId="31603"/>
    <cellStyle name="표준 2 3 2 4 2 3 2 3 3" xfId="31604"/>
    <cellStyle name="표준 2 3 2 4 2 3 2 3 4" xfId="31605"/>
    <cellStyle name="표준 2 3 2 4 2 3 2 3 5" xfId="31606"/>
    <cellStyle name="표준 2 3 2 4 2 3 2 3 6" xfId="31607"/>
    <cellStyle name="표준 2 3 2 4 2 3 2 4" xfId="31608"/>
    <cellStyle name="표준 2 3 2 4 2 3 2 4 2" xfId="31609"/>
    <cellStyle name="표준 2 3 2 4 2 3 2 4 3" xfId="31610"/>
    <cellStyle name="표준 2 3 2 4 2 3 2 4 4" xfId="31611"/>
    <cellStyle name="표준 2 3 2 4 2 3 2 4 5" xfId="31612"/>
    <cellStyle name="표준 2 3 2 4 2 3 2 5" xfId="31613"/>
    <cellStyle name="표준 2 3 2 4 2 3 2 6" xfId="31614"/>
    <cellStyle name="표준 2 3 2 4 2 3 2 7" xfId="31615"/>
    <cellStyle name="표준 2 3 2 4 2 3 2 8" xfId="31616"/>
    <cellStyle name="표준 2 3 2 4 2 3 3" xfId="31617"/>
    <cellStyle name="표준 2 3 2 4 2 3 3 2" xfId="31618"/>
    <cellStyle name="표준 2 3 2 4 2 3 3 2 2" xfId="31619"/>
    <cellStyle name="표준 2 3 2 4 2 3 3 2 3" xfId="31620"/>
    <cellStyle name="표준 2 3 2 4 2 3 3 2 4" xfId="31621"/>
    <cellStyle name="표준 2 3 2 4 2 3 3 2 5" xfId="31622"/>
    <cellStyle name="표준 2 3 2 4 2 3 3 3" xfId="31623"/>
    <cellStyle name="표준 2 3 2 4 2 3 3 4" xfId="31624"/>
    <cellStyle name="표준 2 3 2 4 2 3 3 5" xfId="31625"/>
    <cellStyle name="표준 2 3 2 4 2 3 3 6" xfId="31626"/>
    <cellStyle name="표준 2 3 2 4 2 3 4" xfId="31627"/>
    <cellStyle name="표준 2 3 2 4 2 3 4 2" xfId="31628"/>
    <cellStyle name="표준 2 3 2 4 2 3 4 2 2" xfId="31629"/>
    <cellStyle name="표준 2 3 2 4 2 3 4 2 3" xfId="31630"/>
    <cellStyle name="표준 2 3 2 4 2 3 4 2 4" xfId="31631"/>
    <cellStyle name="표준 2 3 2 4 2 3 4 2 5" xfId="31632"/>
    <cellStyle name="표준 2 3 2 4 2 3 4 3" xfId="31633"/>
    <cellStyle name="표준 2 3 2 4 2 3 4 4" xfId="31634"/>
    <cellStyle name="표준 2 3 2 4 2 3 4 5" xfId="31635"/>
    <cellStyle name="표준 2 3 2 4 2 3 4 6" xfId="31636"/>
    <cellStyle name="표준 2 3 2 4 2 3 5" xfId="31637"/>
    <cellStyle name="표준 2 3 2 4 2 3 5 2" xfId="31638"/>
    <cellStyle name="표준 2 3 2 4 2 3 5 3" xfId="31639"/>
    <cellStyle name="표준 2 3 2 4 2 3 5 4" xfId="31640"/>
    <cellStyle name="표준 2 3 2 4 2 3 5 5" xfId="31641"/>
    <cellStyle name="표준 2 3 2 4 2 3 6" xfId="31642"/>
    <cellStyle name="표준 2 3 2 4 2 3 7" xfId="31643"/>
    <cellStyle name="표준 2 3 2 4 2 3 8" xfId="31644"/>
    <cellStyle name="표준 2 3 2 4 2 3 9" xfId="31645"/>
    <cellStyle name="표준 2 3 2 4 2 4" xfId="31646"/>
    <cellStyle name="표준 2 3 2 4 2 4 2" xfId="31647"/>
    <cellStyle name="표준 2 3 2 4 2 4 2 2" xfId="31648"/>
    <cellStyle name="표준 2 3 2 4 2 4 2 2 2" xfId="31649"/>
    <cellStyle name="표준 2 3 2 4 2 4 2 2 3" xfId="31650"/>
    <cellStyle name="표준 2 3 2 4 2 4 2 2 4" xfId="31651"/>
    <cellStyle name="표준 2 3 2 4 2 4 2 2 5" xfId="31652"/>
    <cellStyle name="표준 2 3 2 4 2 4 2 3" xfId="31653"/>
    <cellStyle name="표준 2 3 2 4 2 4 2 4" xfId="31654"/>
    <cellStyle name="표준 2 3 2 4 2 4 2 5" xfId="31655"/>
    <cellStyle name="표준 2 3 2 4 2 4 2 6" xfId="31656"/>
    <cellStyle name="표준 2 3 2 4 2 4 3" xfId="31657"/>
    <cellStyle name="표준 2 3 2 4 2 4 3 2" xfId="31658"/>
    <cellStyle name="표준 2 3 2 4 2 4 3 2 2" xfId="31659"/>
    <cellStyle name="표준 2 3 2 4 2 4 3 2 3" xfId="31660"/>
    <cellStyle name="표준 2 3 2 4 2 4 3 2 4" xfId="31661"/>
    <cellStyle name="표준 2 3 2 4 2 4 3 2 5" xfId="31662"/>
    <cellStyle name="표준 2 3 2 4 2 4 3 3" xfId="31663"/>
    <cellStyle name="표준 2 3 2 4 2 4 3 4" xfId="31664"/>
    <cellStyle name="표준 2 3 2 4 2 4 3 5" xfId="31665"/>
    <cellStyle name="표준 2 3 2 4 2 4 3 6" xfId="31666"/>
    <cellStyle name="표준 2 3 2 4 2 4 4" xfId="31667"/>
    <cellStyle name="표준 2 3 2 4 2 4 4 2" xfId="31668"/>
    <cellStyle name="표준 2 3 2 4 2 4 4 3" xfId="31669"/>
    <cellStyle name="표준 2 3 2 4 2 4 4 4" xfId="31670"/>
    <cellStyle name="표준 2 3 2 4 2 4 4 5" xfId="31671"/>
    <cellStyle name="표준 2 3 2 4 2 4 5" xfId="31672"/>
    <cellStyle name="표준 2 3 2 4 2 4 6" xfId="31673"/>
    <cellStyle name="표준 2 3 2 4 2 4 7" xfId="31674"/>
    <cellStyle name="표준 2 3 2 4 2 4 8" xfId="31675"/>
    <cellStyle name="표준 2 3 2 4 2 5" xfId="31676"/>
    <cellStyle name="표준 2 3 2 4 2 5 2" xfId="31677"/>
    <cellStyle name="표준 2 3 2 4 2 5 2 2" xfId="31678"/>
    <cellStyle name="표준 2 3 2 4 2 5 2 2 2" xfId="31679"/>
    <cellStyle name="표준 2 3 2 4 2 5 2 2 3" xfId="31680"/>
    <cellStyle name="표준 2 3 2 4 2 5 2 2 4" xfId="31681"/>
    <cellStyle name="표준 2 3 2 4 2 5 2 2 5" xfId="31682"/>
    <cellStyle name="표준 2 3 2 4 2 5 2 3" xfId="31683"/>
    <cellStyle name="표준 2 3 2 4 2 5 2 4" xfId="31684"/>
    <cellStyle name="표준 2 3 2 4 2 5 2 5" xfId="31685"/>
    <cellStyle name="표준 2 3 2 4 2 5 2 6" xfId="31686"/>
    <cellStyle name="표준 2 3 2 4 2 5 3" xfId="31687"/>
    <cellStyle name="표준 2 3 2 4 2 5 3 2" xfId="31688"/>
    <cellStyle name="표준 2 3 2 4 2 5 3 3" xfId="31689"/>
    <cellStyle name="표준 2 3 2 4 2 5 3 4" xfId="31690"/>
    <cellStyle name="표준 2 3 2 4 2 5 3 5" xfId="31691"/>
    <cellStyle name="표준 2 3 2 4 2 5 4" xfId="31692"/>
    <cellStyle name="표준 2 3 2 4 2 5 5" xfId="31693"/>
    <cellStyle name="표준 2 3 2 4 2 5 6" xfId="31694"/>
    <cellStyle name="표준 2 3 2 4 2 5 7" xfId="31695"/>
    <cellStyle name="표준 2 3 2 4 2 6" xfId="31696"/>
    <cellStyle name="표준 2 3 2 4 2 6 2" xfId="31697"/>
    <cellStyle name="표준 2 3 2 4 2 6 2 2" xfId="31698"/>
    <cellStyle name="표준 2 3 2 4 2 6 2 3" xfId="31699"/>
    <cellStyle name="표준 2 3 2 4 2 6 2 4" xfId="31700"/>
    <cellStyle name="표준 2 3 2 4 2 6 2 5" xfId="31701"/>
    <cellStyle name="표준 2 3 2 4 2 6 3" xfId="31702"/>
    <cellStyle name="표준 2 3 2 4 2 6 4" xfId="31703"/>
    <cellStyle name="표준 2 3 2 4 2 6 5" xfId="31704"/>
    <cellStyle name="표준 2 3 2 4 2 6 6" xfId="31705"/>
    <cellStyle name="표준 2 3 2 4 2 7" xfId="31706"/>
    <cellStyle name="표준 2 3 2 4 2 7 2" xfId="31707"/>
    <cellStyle name="표준 2 3 2 4 2 7 3" xfId="31708"/>
    <cellStyle name="표준 2 3 2 4 2 7 4" xfId="31709"/>
    <cellStyle name="표준 2 3 2 4 2 7 5" xfId="31710"/>
    <cellStyle name="표준 2 3 2 4 2 8" xfId="31711"/>
    <cellStyle name="표준 2 3 2 4 2 9" xfId="31712"/>
    <cellStyle name="표준 2 3 2 4 3" xfId="31713"/>
    <cellStyle name="표준 2 3 2 4 3 10" xfId="31714"/>
    <cellStyle name="표준 2 3 2 4 3 2" xfId="31715"/>
    <cellStyle name="표준 2 3 2 4 3 2 2" xfId="31716"/>
    <cellStyle name="표준 2 3 2 4 3 2 2 2" xfId="31717"/>
    <cellStyle name="표준 2 3 2 4 3 2 2 2 2" xfId="31718"/>
    <cellStyle name="표준 2 3 2 4 3 2 2 2 2 2" xfId="31719"/>
    <cellStyle name="표준 2 3 2 4 3 2 2 2 2 3" xfId="31720"/>
    <cellStyle name="표준 2 3 2 4 3 2 2 2 2 4" xfId="31721"/>
    <cellStyle name="표준 2 3 2 4 3 2 2 2 2 5" xfId="31722"/>
    <cellStyle name="표준 2 3 2 4 3 2 2 2 3" xfId="31723"/>
    <cellStyle name="표준 2 3 2 4 3 2 2 2 4" xfId="31724"/>
    <cellStyle name="표준 2 3 2 4 3 2 2 2 5" xfId="31725"/>
    <cellStyle name="표준 2 3 2 4 3 2 2 2 6" xfId="31726"/>
    <cellStyle name="표준 2 3 2 4 3 2 2 3" xfId="31727"/>
    <cellStyle name="표준 2 3 2 4 3 2 2 3 2" xfId="31728"/>
    <cellStyle name="표준 2 3 2 4 3 2 2 3 2 2" xfId="31729"/>
    <cellStyle name="표준 2 3 2 4 3 2 2 3 2 3" xfId="31730"/>
    <cellStyle name="표준 2 3 2 4 3 2 2 3 2 4" xfId="31731"/>
    <cellStyle name="표준 2 3 2 4 3 2 2 3 2 5" xfId="31732"/>
    <cellStyle name="표준 2 3 2 4 3 2 2 3 3" xfId="31733"/>
    <cellStyle name="표준 2 3 2 4 3 2 2 3 4" xfId="31734"/>
    <cellStyle name="표준 2 3 2 4 3 2 2 3 5" xfId="31735"/>
    <cellStyle name="표준 2 3 2 4 3 2 2 3 6" xfId="31736"/>
    <cellStyle name="표준 2 3 2 4 3 2 2 4" xfId="31737"/>
    <cellStyle name="표준 2 3 2 4 3 2 2 4 2" xfId="31738"/>
    <cellStyle name="표준 2 3 2 4 3 2 2 4 3" xfId="31739"/>
    <cellStyle name="표준 2 3 2 4 3 2 2 4 4" xfId="31740"/>
    <cellStyle name="표준 2 3 2 4 3 2 2 4 5" xfId="31741"/>
    <cellStyle name="표준 2 3 2 4 3 2 2 5" xfId="31742"/>
    <cellStyle name="표준 2 3 2 4 3 2 2 6" xfId="31743"/>
    <cellStyle name="표준 2 3 2 4 3 2 2 7" xfId="31744"/>
    <cellStyle name="표준 2 3 2 4 3 2 2 8" xfId="31745"/>
    <cellStyle name="표준 2 3 2 4 3 2 3" xfId="31746"/>
    <cellStyle name="표준 2 3 2 4 3 2 3 2" xfId="31747"/>
    <cellStyle name="표준 2 3 2 4 3 2 3 2 2" xfId="31748"/>
    <cellStyle name="표준 2 3 2 4 3 2 3 2 3" xfId="31749"/>
    <cellStyle name="표준 2 3 2 4 3 2 3 2 4" xfId="31750"/>
    <cellStyle name="표준 2 3 2 4 3 2 3 2 5" xfId="31751"/>
    <cellStyle name="표준 2 3 2 4 3 2 3 3" xfId="31752"/>
    <cellStyle name="표준 2 3 2 4 3 2 3 4" xfId="31753"/>
    <cellStyle name="표준 2 3 2 4 3 2 3 5" xfId="31754"/>
    <cellStyle name="표준 2 3 2 4 3 2 3 6" xfId="31755"/>
    <cellStyle name="표준 2 3 2 4 3 2 4" xfId="31756"/>
    <cellStyle name="표준 2 3 2 4 3 2 4 2" xfId="31757"/>
    <cellStyle name="표준 2 3 2 4 3 2 4 2 2" xfId="31758"/>
    <cellStyle name="표준 2 3 2 4 3 2 4 2 3" xfId="31759"/>
    <cellStyle name="표준 2 3 2 4 3 2 4 2 4" xfId="31760"/>
    <cellStyle name="표준 2 3 2 4 3 2 4 2 5" xfId="31761"/>
    <cellStyle name="표준 2 3 2 4 3 2 4 3" xfId="31762"/>
    <cellStyle name="표준 2 3 2 4 3 2 4 4" xfId="31763"/>
    <cellStyle name="표준 2 3 2 4 3 2 4 5" xfId="31764"/>
    <cellStyle name="표준 2 3 2 4 3 2 4 6" xfId="31765"/>
    <cellStyle name="표준 2 3 2 4 3 2 5" xfId="31766"/>
    <cellStyle name="표준 2 3 2 4 3 2 5 2" xfId="31767"/>
    <cellStyle name="표준 2 3 2 4 3 2 5 3" xfId="31768"/>
    <cellStyle name="표준 2 3 2 4 3 2 5 4" xfId="31769"/>
    <cellStyle name="표준 2 3 2 4 3 2 5 5" xfId="31770"/>
    <cellStyle name="표준 2 3 2 4 3 2 6" xfId="31771"/>
    <cellStyle name="표준 2 3 2 4 3 2 7" xfId="31772"/>
    <cellStyle name="표준 2 3 2 4 3 2 8" xfId="31773"/>
    <cellStyle name="표준 2 3 2 4 3 2 9" xfId="31774"/>
    <cellStyle name="표준 2 3 2 4 3 3" xfId="31775"/>
    <cellStyle name="표준 2 3 2 4 3 3 2" xfId="31776"/>
    <cellStyle name="표준 2 3 2 4 3 3 2 2" xfId="31777"/>
    <cellStyle name="표준 2 3 2 4 3 3 2 2 2" xfId="31778"/>
    <cellStyle name="표준 2 3 2 4 3 3 2 2 3" xfId="31779"/>
    <cellStyle name="표준 2 3 2 4 3 3 2 2 4" xfId="31780"/>
    <cellStyle name="표준 2 3 2 4 3 3 2 2 5" xfId="31781"/>
    <cellStyle name="표준 2 3 2 4 3 3 2 3" xfId="31782"/>
    <cellStyle name="표준 2 3 2 4 3 3 2 4" xfId="31783"/>
    <cellStyle name="표준 2 3 2 4 3 3 2 5" xfId="31784"/>
    <cellStyle name="표준 2 3 2 4 3 3 2 6" xfId="31785"/>
    <cellStyle name="표준 2 3 2 4 3 3 3" xfId="31786"/>
    <cellStyle name="표준 2 3 2 4 3 3 3 2" xfId="31787"/>
    <cellStyle name="표준 2 3 2 4 3 3 3 2 2" xfId="31788"/>
    <cellStyle name="표준 2 3 2 4 3 3 3 2 3" xfId="31789"/>
    <cellStyle name="표준 2 3 2 4 3 3 3 2 4" xfId="31790"/>
    <cellStyle name="표준 2 3 2 4 3 3 3 2 5" xfId="31791"/>
    <cellStyle name="표준 2 3 2 4 3 3 3 3" xfId="31792"/>
    <cellStyle name="표준 2 3 2 4 3 3 3 4" xfId="31793"/>
    <cellStyle name="표준 2 3 2 4 3 3 3 5" xfId="31794"/>
    <cellStyle name="표준 2 3 2 4 3 3 3 6" xfId="31795"/>
    <cellStyle name="표준 2 3 2 4 3 3 4" xfId="31796"/>
    <cellStyle name="표준 2 3 2 4 3 3 4 2" xfId="31797"/>
    <cellStyle name="표준 2 3 2 4 3 3 4 3" xfId="31798"/>
    <cellStyle name="표준 2 3 2 4 3 3 4 4" xfId="31799"/>
    <cellStyle name="표준 2 3 2 4 3 3 4 5" xfId="31800"/>
    <cellStyle name="표준 2 3 2 4 3 3 5" xfId="31801"/>
    <cellStyle name="표준 2 3 2 4 3 3 6" xfId="31802"/>
    <cellStyle name="표준 2 3 2 4 3 3 7" xfId="31803"/>
    <cellStyle name="표준 2 3 2 4 3 3 8" xfId="31804"/>
    <cellStyle name="표준 2 3 2 4 3 4" xfId="31805"/>
    <cellStyle name="표준 2 3 2 4 3 4 2" xfId="31806"/>
    <cellStyle name="표준 2 3 2 4 3 4 2 2" xfId="31807"/>
    <cellStyle name="표준 2 3 2 4 3 4 2 3" xfId="31808"/>
    <cellStyle name="표준 2 3 2 4 3 4 2 4" xfId="31809"/>
    <cellStyle name="표준 2 3 2 4 3 4 2 5" xfId="31810"/>
    <cellStyle name="표준 2 3 2 4 3 4 3" xfId="31811"/>
    <cellStyle name="표준 2 3 2 4 3 4 4" xfId="31812"/>
    <cellStyle name="표준 2 3 2 4 3 4 5" xfId="31813"/>
    <cellStyle name="표준 2 3 2 4 3 4 6" xfId="31814"/>
    <cellStyle name="표준 2 3 2 4 3 5" xfId="31815"/>
    <cellStyle name="표준 2 3 2 4 3 5 2" xfId="31816"/>
    <cellStyle name="표준 2 3 2 4 3 5 2 2" xfId="31817"/>
    <cellStyle name="표준 2 3 2 4 3 5 2 3" xfId="31818"/>
    <cellStyle name="표준 2 3 2 4 3 5 2 4" xfId="31819"/>
    <cellStyle name="표준 2 3 2 4 3 5 2 5" xfId="31820"/>
    <cellStyle name="표준 2 3 2 4 3 5 3" xfId="31821"/>
    <cellStyle name="표준 2 3 2 4 3 5 4" xfId="31822"/>
    <cellStyle name="표준 2 3 2 4 3 5 5" xfId="31823"/>
    <cellStyle name="표준 2 3 2 4 3 5 6" xfId="31824"/>
    <cellStyle name="표준 2 3 2 4 3 6" xfId="31825"/>
    <cellStyle name="표준 2 3 2 4 3 6 2" xfId="31826"/>
    <cellStyle name="표준 2 3 2 4 3 6 3" xfId="31827"/>
    <cellStyle name="표준 2 3 2 4 3 6 4" xfId="31828"/>
    <cellStyle name="표준 2 3 2 4 3 6 5" xfId="31829"/>
    <cellStyle name="표준 2 3 2 4 3 7" xfId="31830"/>
    <cellStyle name="표준 2 3 2 4 3 8" xfId="31831"/>
    <cellStyle name="표준 2 3 2 4 3 9" xfId="31832"/>
    <cellStyle name="표준 2 3 2 4 4" xfId="31833"/>
    <cellStyle name="표준 2 3 2 4 4 2" xfId="31834"/>
    <cellStyle name="표준 2 3 2 4 4 2 2" xfId="31835"/>
    <cellStyle name="표준 2 3 2 4 4 2 2 2" xfId="31836"/>
    <cellStyle name="표준 2 3 2 4 4 2 2 2 2" xfId="31837"/>
    <cellStyle name="표준 2 3 2 4 4 2 2 2 3" xfId="31838"/>
    <cellStyle name="표준 2 3 2 4 4 2 2 2 4" xfId="31839"/>
    <cellStyle name="표준 2 3 2 4 4 2 2 2 5" xfId="31840"/>
    <cellStyle name="표준 2 3 2 4 4 2 2 3" xfId="31841"/>
    <cellStyle name="표준 2 3 2 4 4 2 2 4" xfId="31842"/>
    <cellStyle name="표준 2 3 2 4 4 2 2 5" xfId="31843"/>
    <cellStyle name="표준 2 3 2 4 4 2 2 6" xfId="31844"/>
    <cellStyle name="표준 2 3 2 4 4 2 3" xfId="31845"/>
    <cellStyle name="표준 2 3 2 4 4 2 3 2" xfId="31846"/>
    <cellStyle name="표준 2 3 2 4 4 2 3 2 2" xfId="31847"/>
    <cellStyle name="표준 2 3 2 4 4 2 3 2 3" xfId="31848"/>
    <cellStyle name="표준 2 3 2 4 4 2 3 2 4" xfId="31849"/>
    <cellStyle name="표준 2 3 2 4 4 2 3 2 5" xfId="31850"/>
    <cellStyle name="표준 2 3 2 4 4 2 3 3" xfId="31851"/>
    <cellStyle name="표준 2 3 2 4 4 2 3 4" xfId="31852"/>
    <cellStyle name="표준 2 3 2 4 4 2 3 5" xfId="31853"/>
    <cellStyle name="표준 2 3 2 4 4 2 3 6" xfId="31854"/>
    <cellStyle name="표준 2 3 2 4 4 2 4" xfId="31855"/>
    <cellStyle name="표준 2 3 2 4 4 2 4 2" xfId="31856"/>
    <cellStyle name="표준 2 3 2 4 4 2 4 3" xfId="31857"/>
    <cellStyle name="표준 2 3 2 4 4 2 4 4" xfId="31858"/>
    <cellStyle name="표준 2 3 2 4 4 2 4 5" xfId="31859"/>
    <cellStyle name="표준 2 3 2 4 4 2 5" xfId="31860"/>
    <cellStyle name="표준 2 3 2 4 4 2 6" xfId="31861"/>
    <cellStyle name="표준 2 3 2 4 4 2 7" xfId="31862"/>
    <cellStyle name="표준 2 3 2 4 4 2 8" xfId="31863"/>
    <cellStyle name="표준 2 3 2 4 4 3" xfId="31864"/>
    <cellStyle name="표준 2 3 2 4 4 3 2" xfId="31865"/>
    <cellStyle name="표준 2 3 2 4 4 3 2 2" xfId="31866"/>
    <cellStyle name="표준 2 3 2 4 4 3 2 3" xfId="31867"/>
    <cellStyle name="표준 2 3 2 4 4 3 2 4" xfId="31868"/>
    <cellStyle name="표준 2 3 2 4 4 3 2 5" xfId="31869"/>
    <cellStyle name="표준 2 3 2 4 4 3 3" xfId="31870"/>
    <cellStyle name="표준 2 3 2 4 4 3 4" xfId="31871"/>
    <cellStyle name="표준 2 3 2 4 4 3 5" xfId="31872"/>
    <cellStyle name="표준 2 3 2 4 4 3 6" xfId="31873"/>
    <cellStyle name="표준 2 3 2 4 4 4" xfId="31874"/>
    <cellStyle name="표준 2 3 2 4 4 4 2" xfId="31875"/>
    <cellStyle name="표준 2 3 2 4 4 4 2 2" xfId="31876"/>
    <cellStyle name="표준 2 3 2 4 4 4 2 3" xfId="31877"/>
    <cellStyle name="표준 2 3 2 4 4 4 2 4" xfId="31878"/>
    <cellStyle name="표준 2 3 2 4 4 4 2 5" xfId="31879"/>
    <cellStyle name="표준 2 3 2 4 4 4 3" xfId="31880"/>
    <cellStyle name="표준 2 3 2 4 4 4 4" xfId="31881"/>
    <cellStyle name="표준 2 3 2 4 4 4 5" xfId="31882"/>
    <cellStyle name="표준 2 3 2 4 4 4 6" xfId="31883"/>
    <cellStyle name="표준 2 3 2 4 4 5" xfId="31884"/>
    <cellStyle name="표준 2 3 2 4 4 5 2" xfId="31885"/>
    <cellStyle name="표준 2 3 2 4 4 5 3" xfId="31886"/>
    <cellStyle name="표준 2 3 2 4 4 5 4" xfId="31887"/>
    <cellStyle name="표준 2 3 2 4 4 5 5" xfId="31888"/>
    <cellStyle name="표준 2 3 2 4 4 6" xfId="31889"/>
    <cellStyle name="표준 2 3 2 4 4 7" xfId="31890"/>
    <cellStyle name="표준 2 3 2 4 4 8" xfId="31891"/>
    <cellStyle name="표준 2 3 2 4 4 9" xfId="31892"/>
    <cellStyle name="표준 2 3 2 4 5" xfId="31893"/>
    <cellStyle name="표준 2 3 2 4 5 2" xfId="31894"/>
    <cellStyle name="표준 2 3 2 4 5 2 2" xfId="31895"/>
    <cellStyle name="표준 2 3 2 4 5 2 2 2" xfId="31896"/>
    <cellStyle name="표준 2 3 2 4 5 2 2 3" xfId="31897"/>
    <cellStyle name="표준 2 3 2 4 5 2 2 4" xfId="31898"/>
    <cellStyle name="표준 2 3 2 4 5 2 2 5" xfId="31899"/>
    <cellStyle name="표준 2 3 2 4 5 2 3" xfId="31900"/>
    <cellStyle name="표준 2 3 2 4 5 2 4" xfId="31901"/>
    <cellStyle name="표준 2 3 2 4 5 2 5" xfId="31902"/>
    <cellStyle name="표준 2 3 2 4 5 2 6" xfId="31903"/>
    <cellStyle name="표준 2 3 2 4 5 3" xfId="31904"/>
    <cellStyle name="표준 2 3 2 4 5 3 2" xfId="31905"/>
    <cellStyle name="표준 2 3 2 4 5 3 2 2" xfId="31906"/>
    <cellStyle name="표준 2 3 2 4 5 3 2 3" xfId="31907"/>
    <cellStyle name="표준 2 3 2 4 5 3 2 4" xfId="31908"/>
    <cellStyle name="표준 2 3 2 4 5 3 2 5" xfId="31909"/>
    <cellStyle name="표준 2 3 2 4 5 3 3" xfId="31910"/>
    <cellStyle name="표준 2 3 2 4 5 3 4" xfId="31911"/>
    <cellStyle name="표준 2 3 2 4 5 3 5" xfId="31912"/>
    <cellStyle name="표준 2 3 2 4 5 3 6" xfId="31913"/>
    <cellStyle name="표준 2 3 2 4 5 4" xfId="31914"/>
    <cellStyle name="표준 2 3 2 4 5 4 2" xfId="31915"/>
    <cellStyle name="표준 2 3 2 4 5 4 3" xfId="31916"/>
    <cellStyle name="표준 2 3 2 4 5 4 4" xfId="31917"/>
    <cellStyle name="표준 2 3 2 4 5 4 5" xfId="31918"/>
    <cellStyle name="표준 2 3 2 4 5 5" xfId="31919"/>
    <cellStyle name="표준 2 3 2 4 5 6" xfId="31920"/>
    <cellStyle name="표준 2 3 2 4 5 7" xfId="31921"/>
    <cellStyle name="표준 2 3 2 4 5 8" xfId="31922"/>
    <cellStyle name="표준 2 3 2 4 6" xfId="31923"/>
    <cellStyle name="표준 2 3 2 4 6 2" xfId="31924"/>
    <cellStyle name="표준 2 3 2 4 6 2 2" xfId="31925"/>
    <cellStyle name="표준 2 3 2 4 6 2 2 2" xfId="31926"/>
    <cellStyle name="표준 2 3 2 4 6 2 2 3" xfId="31927"/>
    <cellStyle name="표준 2 3 2 4 6 2 2 4" xfId="31928"/>
    <cellStyle name="표준 2 3 2 4 6 2 2 5" xfId="31929"/>
    <cellStyle name="표준 2 3 2 4 6 2 3" xfId="31930"/>
    <cellStyle name="표준 2 3 2 4 6 2 4" xfId="31931"/>
    <cellStyle name="표준 2 3 2 4 6 2 5" xfId="31932"/>
    <cellStyle name="표준 2 3 2 4 6 2 6" xfId="31933"/>
    <cellStyle name="표준 2 3 2 4 6 3" xfId="31934"/>
    <cellStyle name="표준 2 3 2 4 6 3 2" xfId="31935"/>
    <cellStyle name="표준 2 3 2 4 6 3 3" xfId="31936"/>
    <cellStyle name="표준 2 3 2 4 6 3 4" xfId="31937"/>
    <cellStyle name="표준 2 3 2 4 6 3 5" xfId="31938"/>
    <cellStyle name="표준 2 3 2 4 6 4" xfId="31939"/>
    <cellStyle name="표준 2 3 2 4 6 5" xfId="31940"/>
    <cellStyle name="표준 2 3 2 4 6 6" xfId="31941"/>
    <cellStyle name="표준 2 3 2 4 6 7" xfId="31942"/>
    <cellStyle name="표준 2 3 2 4 7" xfId="31943"/>
    <cellStyle name="표준 2 3 2 4 7 2" xfId="31944"/>
    <cellStyle name="표준 2 3 2 4 7 2 2" xfId="31945"/>
    <cellStyle name="표준 2 3 2 4 7 2 3" xfId="31946"/>
    <cellStyle name="표준 2 3 2 4 7 2 4" xfId="31947"/>
    <cellStyle name="표준 2 3 2 4 7 2 5" xfId="31948"/>
    <cellStyle name="표준 2 3 2 4 7 3" xfId="31949"/>
    <cellStyle name="표준 2 3 2 4 7 4" xfId="31950"/>
    <cellStyle name="표준 2 3 2 4 7 5" xfId="31951"/>
    <cellStyle name="표준 2 3 2 4 7 6" xfId="31952"/>
    <cellStyle name="표준 2 3 2 4 8" xfId="31953"/>
    <cellStyle name="표준 2 3 2 4 8 2" xfId="31954"/>
    <cellStyle name="표준 2 3 2 4 8 3" xfId="31955"/>
    <cellStyle name="표준 2 3 2 4 8 4" xfId="31956"/>
    <cellStyle name="표준 2 3 2 4 8 5" xfId="31957"/>
    <cellStyle name="표준 2 3 2 4 9" xfId="31958"/>
    <cellStyle name="표준 2 3 2 5" xfId="31959"/>
    <cellStyle name="표준 2 3 2 5 10" xfId="31960"/>
    <cellStyle name="표준 2 3 2 5 2" xfId="31961"/>
    <cellStyle name="표준 2 3 2 5 2 2" xfId="31962"/>
    <cellStyle name="표준 2 3 2 5 2 2 2" xfId="31963"/>
    <cellStyle name="표준 2 3 2 5 2 2 2 2" xfId="31964"/>
    <cellStyle name="표준 2 3 2 5 2 2 2 2 2" xfId="31965"/>
    <cellStyle name="표준 2 3 2 5 2 2 2 2 3" xfId="31966"/>
    <cellStyle name="표준 2 3 2 5 2 2 2 2 4" xfId="31967"/>
    <cellStyle name="표준 2 3 2 5 2 2 2 2 5" xfId="31968"/>
    <cellStyle name="표준 2 3 2 5 2 2 2 3" xfId="31969"/>
    <cellStyle name="표준 2 3 2 5 2 2 2 4" xfId="31970"/>
    <cellStyle name="표준 2 3 2 5 2 2 2 5" xfId="31971"/>
    <cellStyle name="표준 2 3 2 5 2 2 2 6" xfId="31972"/>
    <cellStyle name="표준 2 3 2 5 2 2 3" xfId="31973"/>
    <cellStyle name="표준 2 3 2 5 2 2 3 2" xfId="31974"/>
    <cellStyle name="표준 2 3 2 5 2 2 3 2 2" xfId="31975"/>
    <cellStyle name="표준 2 3 2 5 2 2 3 2 3" xfId="31976"/>
    <cellStyle name="표준 2 3 2 5 2 2 3 2 4" xfId="31977"/>
    <cellStyle name="표준 2 3 2 5 2 2 3 2 5" xfId="31978"/>
    <cellStyle name="표준 2 3 2 5 2 2 3 3" xfId="31979"/>
    <cellStyle name="표준 2 3 2 5 2 2 3 4" xfId="31980"/>
    <cellStyle name="표준 2 3 2 5 2 2 3 5" xfId="31981"/>
    <cellStyle name="표준 2 3 2 5 2 2 3 6" xfId="31982"/>
    <cellStyle name="표준 2 3 2 5 2 2 4" xfId="31983"/>
    <cellStyle name="표준 2 3 2 5 2 2 4 2" xfId="31984"/>
    <cellStyle name="표준 2 3 2 5 2 2 4 3" xfId="31985"/>
    <cellStyle name="표준 2 3 2 5 2 2 4 4" xfId="31986"/>
    <cellStyle name="표준 2 3 2 5 2 2 4 5" xfId="31987"/>
    <cellStyle name="표준 2 3 2 5 2 2 5" xfId="31988"/>
    <cellStyle name="표준 2 3 2 5 2 2 6" xfId="31989"/>
    <cellStyle name="표준 2 3 2 5 2 2 7" xfId="31990"/>
    <cellStyle name="표준 2 3 2 5 2 2 8" xfId="31991"/>
    <cellStyle name="표준 2 3 2 5 2 3" xfId="31992"/>
    <cellStyle name="표준 2 3 2 5 2 3 2" xfId="31993"/>
    <cellStyle name="표준 2 3 2 5 2 3 2 2" xfId="31994"/>
    <cellStyle name="표준 2 3 2 5 2 3 2 3" xfId="31995"/>
    <cellStyle name="표준 2 3 2 5 2 3 2 4" xfId="31996"/>
    <cellStyle name="표준 2 3 2 5 2 3 2 5" xfId="31997"/>
    <cellStyle name="표준 2 3 2 5 2 3 3" xfId="31998"/>
    <cellStyle name="표준 2 3 2 5 2 3 4" xfId="31999"/>
    <cellStyle name="표준 2 3 2 5 2 3 5" xfId="32000"/>
    <cellStyle name="표준 2 3 2 5 2 3 6" xfId="32001"/>
    <cellStyle name="표준 2 3 2 5 2 4" xfId="32002"/>
    <cellStyle name="표준 2 3 2 5 2 4 2" xfId="32003"/>
    <cellStyle name="표준 2 3 2 5 2 4 2 2" xfId="32004"/>
    <cellStyle name="표준 2 3 2 5 2 4 2 3" xfId="32005"/>
    <cellStyle name="표준 2 3 2 5 2 4 2 4" xfId="32006"/>
    <cellStyle name="표준 2 3 2 5 2 4 2 5" xfId="32007"/>
    <cellStyle name="표준 2 3 2 5 2 4 3" xfId="32008"/>
    <cellStyle name="표준 2 3 2 5 2 4 4" xfId="32009"/>
    <cellStyle name="표준 2 3 2 5 2 4 5" xfId="32010"/>
    <cellStyle name="표준 2 3 2 5 2 4 6" xfId="32011"/>
    <cellStyle name="표준 2 3 2 5 2 5" xfId="32012"/>
    <cellStyle name="표준 2 3 2 5 2 5 2" xfId="32013"/>
    <cellStyle name="표준 2 3 2 5 2 5 3" xfId="32014"/>
    <cellStyle name="표준 2 3 2 5 2 5 4" xfId="32015"/>
    <cellStyle name="표준 2 3 2 5 2 5 5" xfId="32016"/>
    <cellStyle name="표준 2 3 2 5 2 6" xfId="32017"/>
    <cellStyle name="표준 2 3 2 5 2 7" xfId="32018"/>
    <cellStyle name="표준 2 3 2 5 2 8" xfId="32019"/>
    <cellStyle name="표준 2 3 2 5 2 9" xfId="32020"/>
    <cellStyle name="표준 2 3 2 5 3" xfId="32021"/>
    <cellStyle name="표준 2 3 2 5 3 2" xfId="32022"/>
    <cellStyle name="표준 2 3 2 5 3 2 2" xfId="32023"/>
    <cellStyle name="표준 2 3 2 5 3 2 2 2" xfId="32024"/>
    <cellStyle name="표준 2 3 2 5 3 2 2 3" xfId="32025"/>
    <cellStyle name="표준 2 3 2 5 3 2 2 4" xfId="32026"/>
    <cellStyle name="표준 2 3 2 5 3 2 2 5" xfId="32027"/>
    <cellStyle name="표준 2 3 2 5 3 2 3" xfId="32028"/>
    <cellStyle name="표준 2 3 2 5 3 2 4" xfId="32029"/>
    <cellStyle name="표준 2 3 2 5 3 2 5" xfId="32030"/>
    <cellStyle name="표준 2 3 2 5 3 2 6" xfId="32031"/>
    <cellStyle name="표준 2 3 2 5 3 3" xfId="32032"/>
    <cellStyle name="표준 2 3 2 5 3 3 2" xfId="32033"/>
    <cellStyle name="표준 2 3 2 5 3 3 2 2" xfId="32034"/>
    <cellStyle name="표준 2 3 2 5 3 3 2 3" xfId="32035"/>
    <cellStyle name="표준 2 3 2 5 3 3 2 4" xfId="32036"/>
    <cellStyle name="표준 2 3 2 5 3 3 2 5" xfId="32037"/>
    <cellStyle name="표준 2 3 2 5 3 3 3" xfId="32038"/>
    <cellStyle name="표준 2 3 2 5 3 3 4" xfId="32039"/>
    <cellStyle name="표준 2 3 2 5 3 3 5" xfId="32040"/>
    <cellStyle name="표준 2 3 2 5 3 3 6" xfId="32041"/>
    <cellStyle name="표준 2 3 2 5 3 4" xfId="32042"/>
    <cellStyle name="표준 2 3 2 5 3 4 2" xfId="32043"/>
    <cellStyle name="표준 2 3 2 5 3 4 3" xfId="32044"/>
    <cellStyle name="표준 2 3 2 5 3 4 4" xfId="32045"/>
    <cellStyle name="표준 2 3 2 5 3 4 5" xfId="32046"/>
    <cellStyle name="표준 2 3 2 5 3 5" xfId="32047"/>
    <cellStyle name="표준 2 3 2 5 3 6" xfId="32048"/>
    <cellStyle name="표준 2 3 2 5 3 7" xfId="32049"/>
    <cellStyle name="표준 2 3 2 5 3 8" xfId="32050"/>
    <cellStyle name="표준 2 3 2 5 4" xfId="32051"/>
    <cellStyle name="표준 2 3 2 5 4 2" xfId="32052"/>
    <cellStyle name="표준 2 3 2 5 4 2 2" xfId="32053"/>
    <cellStyle name="표준 2 3 2 5 4 2 2 2" xfId="32054"/>
    <cellStyle name="표준 2 3 2 5 4 2 2 3" xfId="32055"/>
    <cellStyle name="표준 2 3 2 5 4 2 2 4" xfId="32056"/>
    <cellStyle name="표준 2 3 2 5 4 2 2 5" xfId="32057"/>
    <cellStyle name="표준 2 3 2 5 4 2 3" xfId="32058"/>
    <cellStyle name="표준 2 3 2 5 4 2 4" xfId="32059"/>
    <cellStyle name="표준 2 3 2 5 4 2 5" xfId="32060"/>
    <cellStyle name="표준 2 3 2 5 4 2 6" xfId="32061"/>
    <cellStyle name="표준 2 3 2 5 4 3" xfId="32062"/>
    <cellStyle name="표준 2 3 2 5 4 3 2" xfId="32063"/>
    <cellStyle name="표준 2 3 2 5 4 3 3" xfId="32064"/>
    <cellStyle name="표준 2 3 2 5 4 3 4" xfId="32065"/>
    <cellStyle name="표준 2 3 2 5 4 3 5" xfId="32066"/>
    <cellStyle name="표준 2 3 2 5 4 4" xfId="32067"/>
    <cellStyle name="표준 2 3 2 5 4 5" xfId="32068"/>
    <cellStyle name="표준 2 3 2 5 4 6" xfId="32069"/>
    <cellStyle name="표준 2 3 2 5 4 7" xfId="32070"/>
    <cellStyle name="표준 2 3 2 5 5" xfId="32071"/>
    <cellStyle name="표준 2 3 2 5 5 2" xfId="32072"/>
    <cellStyle name="표준 2 3 2 5 5 2 2" xfId="32073"/>
    <cellStyle name="표준 2 3 2 5 5 2 3" xfId="32074"/>
    <cellStyle name="표준 2 3 2 5 5 2 4" xfId="32075"/>
    <cellStyle name="표준 2 3 2 5 5 2 5" xfId="32076"/>
    <cellStyle name="표준 2 3 2 5 5 3" xfId="32077"/>
    <cellStyle name="표준 2 3 2 5 5 4" xfId="32078"/>
    <cellStyle name="표준 2 3 2 5 5 5" xfId="32079"/>
    <cellStyle name="표준 2 3 2 5 5 6" xfId="32080"/>
    <cellStyle name="표준 2 3 2 5 6" xfId="32081"/>
    <cellStyle name="표준 2 3 2 5 6 2" xfId="32082"/>
    <cellStyle name="표준 2 3 2 5 6 3" xfId="32083"/>
    <cellStyle name="표준 2 3 2 5 6 4" xfId="32084"/>
    <cellStyle name="표준 2 3 2 5 6 5" xfId="32085"/>
    <cellStyle name="표준 2 3 2 5 7" xfId="32086"/>
    <cellStyle name="표준 2 3 2 5 8" xfId="32087"/>
    <cellStyle name="표준 2 3 2 5 9" xfId="32088"/>
    <cellStyle name="표준 2 3 2 6" xfId="32089"/>
    <cellStyle name="표준 2 3 2 6 2" xfId="32090"/>
    <cellStyle name="표준 2 3 2 6 2 2" xfId="32091"/>
    <cellStyle name="표준 2 3 2 6 2 2 2" xfId="32092"/>
    <cellStyle name="표준 2 3 2 6 2 2 2 2" xfId="32093"/>
    <cellStyle name="표준 2 3 2 6 2 2 2 3" xfId="32094"/>
    <cellStyle name="표준 2 3 2 6 2 2 2 4" xfId="32095"/>
    <cellStyle name="표준 2 3 2 6 2 2 2 5" xfId="32096"/>
    <cellStyle name="표준 2 3 2 6 2 2 3" xfId="32097"/>
    <cellStyle name="표준 2 3 2 6 2 2 4" xfId="32098"/>
    <cellStyle name="표준 2 3 2 6 2 2 5" xfId="32099"/>
    <cellStyle name="표준 2 3 2 6 2 2 6" xfId="32100"/>
    <cellStyle name="표준 2 3 2 6 2 3" xfId="32101"/>
    <cellStyle name="표준 2 3 2 6 2 3 2" xfId="32102"/>
    <cellStyle name="표준 2 3 2 6 2 3 2 2" xfId="32103"/>
    <cellStyle name="표준 2 3 2 6 2 3 2 3" xfId="32104"/>
    <cellStyle name="표준 2 3 2 6 2 3 2 4" xfId="32105"/>
    <cellStyle name="표준 2 3 2 6 2 3 2 5" xfId="32106"/>
    <cellStyle name="표준 2 3 2 6 2 3 3" xfId="32107"/>
    <cellStyle name="표준 2 3 2 6 2 3 4" xfId="32108"/>
    <cellStyle name="표준 2 3 2 6 2 3 5" xfId="32109"/>
    <cellStyle name="표준 2 3 2 6 2 3 6" xfId="32110"/>
    <cellStyle name="표준 2 3 2 6 2 4" xfId="32111"/>
    <cellStyle name="표준 2 3 2 6 2 4 2" xfId="32112"/>
    <cellStyle name="표준 2 3 2 6 2 4 3" xfId="32113"/>
    <cellStyle name="표준 2 3 2 6 2 4 4" xfId="32114"/>
    <cellStyle name="표준 2 3 2 6 2 4 5" xfId="32115"/>
    <cellStyle name="표준 2 3 2 6 2 5" xfId="32116"/>
    <cellStyle name="표준 2 3 2 6 2 6" xfId="32117"/>
    <cellStyle name="표준 2 3 2 6 2 7" xfId="32118"/>
    <cellStyle name="표준 2 3 2 6 2 8" xfId="32119"/>
    <cellStyle name="표준 2 3 2 6 3" xfId="32120"/>
    <cellStyle name="표준 2 3 2 6 3 2" xfId="32121"/>
    <cellStyle name="표준 2 3 2 6 3 2 2" xfId="32122"/>
    <cellStyle name="표준 2 3 2 6 3 2 3" xfId="32123"/>
    <cellStyle name="표준 2 3 2 6 3 2 4" xfId="32124"/>
    <cellStyle name="표준 2 3 2 6 3 2 5" xfId="32125"/>
    <cellStyle name="표준 2 3 2 6 3 3" xfId="32126"/>
    <cellStyle name="표준 2 3 2 6 3 4" xfId="32127"/>
    <cellStyle name="표준 2 3 2 6 3 5" xfId="32128"/>
    <cellStyle name="표준 2 3 2 6 3 6" xfId="32129"/>
    <cellStyle name="표준 2 3 2 6 4" xfId="32130"/>
    <cellStyle name="표준 2 3 2 6 4 2" xfId="32131"/>
    <cellStyle name="표준 2 3 2 6 4 2 2" xfId="32132"/>
    <cellStyle name="표준 2 3 2 6 4 2 3" xfId="32133"/>
    <cellStyle name="표준 2 3 2 6 4 2 4" xfId="32134"/>
    <cellStyle name="표준 2 3 2 6 4 2 5" xfId="32135"/>
    <cellStyle name="표준 2 3 2 6 4 3" xfId="32136"/>
    <cellStyle name="표준 2 3 2 6 4 4" xfId="32137"/>
    <cellStyle name="표준 2 3 2 6 4 5" xfId="32138"/>
    <cellStyle name="표준 2 3 2 6 4 6" xfId="32139"/>
    <cellStyle name="표준 2 3 2 6 5" xfId="32140"/>
    <cellStyle name="표준 2 3 2 6 5 2" xfId="32141"/>
    <cellStyle name="표준 2 3 2 6 5 3" xfId="32142"/>
    <cellStyle name="표준 2 3 2 6 5 4" xfId="32143"/>
    <cellStyle name="표준 2 3 2 6 5 5" xfId="32144"/>
    <cellStyle name="표준 2 3 2 6 6" xfId="32145"/>
    <cellStyle name="표준 2 3 2 6 7" xfId="32146"/>
    <cellStyle name="표준 2 3 2 6 8" xfId="32147"/>
    <cellStyle name="표준 2 3 2 6 9" xfId="32148"/>
    <cellStyle name="표준 2 3 2 7" xfId="32149"/>
    <cellStyle name="표준 2 3 2 7 2" xfId="32150"/>
    <cellStyle name="표준 2 3 2 7 2 2" xfId="32151"/>
    <cellStyle name="표준 2 3 2 7 2 2 2" xfId="32152"/>
    <cellStyle name="표준 2 3 2 7 2 2 2 2" xfId="32153"/>
    <cellStyle name="표준 2 3 2 7 2 2 2 3" xfId="32154"/>
    <cellStyle name="표준 2 3 2 7 2 2 2 4" xfId="32155"/>
    <cellStyle name="표준 2 3 2 7 2 2 2 5" xfId="32156"/>
    <cellStyle name="표준 2 3 2 7 2 2 3" xfId="32157"/>
    <cellStyle name="표준 2 3 2 7 2 2 4" xfId="32158"/>
    <cellStyle name="표준 2 3 2 7 2 2 5" xfId="32159"/>
    <cellStyle name="표준 2 3 2 7 2 2 6" xfId="32160"/>
    <cellStyle name="표준 2 3 2 7 2 3" xfId="32161"/>
    <cellStyle name="표준 2 3 2 7 2 3 2" xfId="32162"/>
    <cellStyle name="표준 2 3 2 7 2 3 2 2" xfId="32163"/>
    <cellStyle name="표준 2 3 2 7 2 3 2 3" xfId="32164"/>
    <cellStyle name="표준 2 3 2 7 2 3 2 4" xfId="32165"/>
    <cellStyle name="표준 2 3 2 7 2 3 2 5" xfId="32166"/>
    <cellStyle name="표준 2 3 2 7 2 3 3" xfId="32167"/>
    <cellStyle name="표준 2 3 2 7 2 3 4" xfId="32168"/>
    <cellStyle name="표준 2 3 2 7 2 3 5" xfId="32169"/>
    <cellStyle name="표준 2 3 2 7 2 3 6" xfId="32170"/>
    <cellStyle name="표준 2 3 2 7 2 4" xfId="32171"/>
    <cellStyle name="표준 2 3 2 7 2 4 2" xfId="32172"/>
    <cellStyle name="표준 2 3 2 7 2 4 3" xfId="32173"/>
    <cellStyle name="표준 2 3 2 7 2 4 4" xfId="32174"/>
    <cellStyle name="표준 2 3 2 7 2 4 5" xfId="32175"/>
    <cellStyle name="표준 2 3 2 7 2 5" xfId="32176"/>
    <cellStyle name="표준 2 3 2 7 2 6" xfId="32177"/>
    <cellStyle name="표준 2 3 2 7 2 7" xfId="32178"/>
    <cellStyle name="표준 2 3 2 7 2 8" xfId="32179"/>
    <cellStyle name="표준 2 3 2 7 3" xfId="32180"/>
    <cellStyle name="표준 2 3 2 7 3 2" xfId="32181"/>
    <cellStyle name="표준 2 3 2 7 3 2 2" xfId="32182"/>
    <cellStyle name="표준 2 3 2 7 3 2 3" xfId="32183"/>
    <cellStyle name="표준 2 3 2 7 3 2 4" xfId="32184"/>
    <cellStyle name="표준 2 3 2 7 3 2 5" xfId="32185"/>
    <cellStyle name="표준 2 3 2 7 3 3" xfId="32186"/>
    <cellStyle name="표준 2 3 2 7 3 4" xfId="32187"/>
    <cellStyle name="표준 2 3 2 7 3 5" xfId="32188"/>
    <cellStyle name="표준 2 3 2 7 3 6" xfId="32189"/>
    <cellStyle name="표준 2 3 2 7 4" xfId="32190"/>
    <cellStyle name="표준 2 3 2 7 4 2" xfId="32191"/>
    <cellStyle name="표준 2 3 2 7 4 2 2" xfId="32192"/>
    <cellStyle name="표준 2 3 2 7 4 2 3" xfId="32193"/>
    <cellStyle name="표준 2 3 2 7 4 2 4" xfId="32194"/>
    <cellStyle name="표준 2 3 2 7 4 2 5" xfId="32195"/>
    <cellStyle name="표준 2 3 2 7 4 3" xfId="32196"/>
    <cellStyle name="표준 2 3 2 7 4 4" xfId="32197"/>
    <cellStyle name="표준 2 3 2 7 4 5" xfId="32198"/>
    <cellStyle name="표준 2 3 2 7 4 6" xfId="32199"/>
    <cellStyle name="표준 2 3 2 7 5" xfId="32200"/>
    <cellStyle name="표준 2 3 2 7 5 2" xfId="32201"/>
    <cellStyle name="표준 2 3 2 7 5 3" xfId="32202"/>
    <cellStyle name="표준 2 3 2 7 5 4" xfId="32203"/>
    <cellStyle name="표준 2 3 2 7 5 5" xfId="32204"/>
    <cellStyle name="표준 2 3 2 7 6" xfId="32205"/>
    <cellStyle name="표준 2 3 2 7 7" xfId="32206"/>
    <cellStyle name="표준 2 3 2 7 8" xfId="32207"/>
    <cellStyle name="표준 2 3 2 7 9" xfId="32208"/>
    <cellStyle name="표준 2 3 2 8" xfId="32209"/>
    <cellStyle name="표준 2 3 2 8 2" xfId="32210"/>
    <cellStyle name="표준 2 3 2 8 2 2" xfId="32211"/>
    <cellStyle name="표준 2 3 2 8 2 2 2" xfId="32212"/>
    <cellStyle name="표준 2 3 2 8 2 2 3" xfId="32213"/>
    <cellStyle name="표준 2 3 2 8 2 2 4" xfId="32214"/>
    <cellStyle name="표준 2 3 2 8 2 2 5" xfId="32215"/>
    <cellStyle name="표준 2 3 2 8 2 3" xfId="32216"/>
    <cellStyle name="표준 2 3 2 8 2 4" xfId="32217"/>
    <cellStyle name="표준 2 3 2 8 2 5" xfId="32218"/>
    <cellStyle name="표준 2 3 2 8 2 6" xfId="32219"/>
    <cellStyle name="표준 2 3 2 8 3" xfId="32220"/>
    <cellStyle name="표준 2 3 2 8 3 2" xfId="32221"/>
    <cellStyle name="표준 2 3 2 8 3 2 2" xfId="32222"/>
    <cellStyle name="표준 2 3 2 8 3 2 3" xfId="32223"/>
    <cellStyle name="표준 2 3 2 8 3 2 4" xfId="32224"/>
    <cellStyle name="표준 2 3 2 8 3 2 5" xfId="32225"/>
    <cellStyle name="표준 2 3 2 8 3 3" xfId="32226"/>
    <cellStyle name="표준 2 3 2 8 3 4" xfId="32227"/>
    <cellStyle name="표준 2 3 2 8 3 5" xfId="32228"/>
    <cellStyle name="표준 2 3 2 8 3 6" xfId="32229"/>
    <cellStyle name="표준 2 3 2 8 4" xfId="32230"/>
    <cellStyle name="표준 2 3 2 8 4 2" xfId="32231"/>
    <cellStyle name="표준 2 3 2 8 4 3" xfId="32232"/>
    <cellStyle name="표준 2 3 2 8 4 4" xfId="32233"/>
    <cellStyle name="표준 2 3 2 8 4 5" xfId="32234"/>
    <cellStyle name="표준 2 3 2 8 5" xfId="32235"/>
    <cellStyle name="표준 2 3 2 8 6" xfId="32236"/>
    <cellStyle name="표준 2 3 2 8 7" xfId="32237"/>
    <cellStyle name="표준 2 3 2 8 8" xfId="32238"/>
    <cellStyle name="표준 2 3 2 9" xfId="32239"/>
    <cellStyle name="표준 2 3 2 9 2" xfId="32240"/>
    <cellStyle name="표준 2 3 2 9 2 2" xfId="32241"/>
    <cellStyle name="표준 2 3 2 9 2 2 2" xfId="32242"/>
    <cellStyle name="표준 2 3 2 9 2 2 3" xfId="32243"/>
    <cellStyle name="표준 2 3 2 9 2 2 4" xfId="32244"/>
    <cellStyle name="표준 2 3 2 9 2 2 5" xfId="32245"/>
    <cellStyle name="표준 2 3 2 9 2 3" xfId="32246"/>
    <cellStyle name="표준 2 3 2 9 2 4" xfId="32247"/>
    <cellStyle name="표준 2 3 2 9 2 5" xfId="32248"/>
    <cellStyle name="표준 2 3 2 9 2 6" xfId="32249"/>
    <cellStyle name="표준 2 3 2 9 3" xfId="32250"/>
    <cellStyle name="표준 2 3 2 9 3 2" xfId="32251"/>
    <cellStyle name="표준 2 3 2 9 3 3" xfId="32252"/>
    <cellStyle name="표준 2 3 2 9 3 4" xfId="32253"/>
    <cellStyle name="표준 2 3 2 9 3 5" xfId="32254"/>
    <cellStyle name="표준 2 3 2 9 4" xfId="32255"/>
    <cellStyle name="표준 2 3 2 9 5" xfId="32256"/>
    <cellStyle name="표준 2 3 2 9 6" xfId="32257"/>
    <cellStyle name="표준 2 3 2 9 7" xfId="32258"/>
    <cellStyle name="표준 2 3 3" xfId="32259"/>
    <cellStyle name="표준 2 3 3 10" xfId="32260"/>
    <cellStyle name="표준 2 3 3 11" xfId="32261"/>
    <cellStyle name="표준 2 3 3 12" xfId="32262"/>
    <cellStyle name="표준 2 3 3 2" xfId="32263"/>
    <cellStyle name="표준 2 3 3 3" xfId="32264"/>
    <cellStyle name="표준 2 3 3 3 10" xfId="32265"/>
    <cellStyle name="표준 2 3 3 3 2" xfId="32266"/>
    <cellStyle name="표준 2 3 3 3 2 2" xfId="32267"/>
    <cellStyle name="표준 2 3 3 3 2 2 2" xfId="32268"/>
    <cellStyle name="표준 2 3 3 3 2 2 2 2" xfId="32269"/>
    <cellStyle name="표준 2 3 3 3 2 2 2 2 2" xfId="32270"/>
    <cellStyle name="표준 2 3 3 3 2 2 2 2 3" xfId="32271"/>
    <cellStyle name="표준 2 3 3 3 2 2 2 2 4" xfId="32272"/>
    <cellStyle name="표준 2 3 3 3 2 2 2 2 5" xfId="32273"/>
    <cellStyle name="표준 2 3 3 3 2 2 2 3" xfId="32274"/>
    <cellStyle name="표준 2 3 3 3 2 2 2 4" xfId="32275"/>
    <cellStyle name="표준 2 3 3 3 2 2 2 5" xfId="32276"/>
    <cellStyle name="표준 2 3 3 3 2 2 2 6" xfId="32277"/>
    <cellStyle name="표준 2 3 3 3 2 2 3" xfId="32278"/>
    <cellStyle name="표준 2 3 3 3 2 2 3 2" xfId="32279"/>
    <cellStyle name="표준 2 3 3 3 2 2 3 2 2" xfId="32280"/>
    <cellStyle name="표준 2 3 3 3 2 2 3 2 3" xfId="32281"/>
    <cellStyle name="표준 2 3 3 3 2 2 3 2 4" xfId="32282"/>
    <cellStyle name="표준 2 3 3 3 2 2 3 2 5" xfId="32283"/>
    <cellStyle name="표준 2 3 3 3 2 2 3 3" xfId="32284"/>
    <cellStyle name="표준 2 3 3 3 2 2 3 4" xfId="32285"/>
    <cellStyle name="표준 2 3 3 3 2 2 3 5" xfId="32286"/>
    <cellStyle name="표준 2 3 3 3 2 2 3 6" xfId="32287"/>
    <cellStyle name="표준 2 3 3 3 2 2 4" xfId="32288"/>
    <cellStyle name="표준 2 3 3 3 2 2 4 2" xfId="32289"/>
    <cellStyle name="표준 2 3 3 3 2 2 4 3" xfId="32290"/>
    <cellStyle name="표준 2 3 3 3 2 2 4 4" xfId="32291"/>
    <cellStyle name="표준 2 3 3 3 2 2 4 5" xfId="32292"/>
    <cellStyle name="표준 2 3 3 3 2 2 5" xfId="32293"/>
    <cellStyle name="표준 2 3 3 3 2 2 6" xfId="32294"/>
    <cellStyle name="표준 2 3 3 3 2 2 7" xfId="32295"/>
    <cellStyle name="표준 2 3 3 3 2 2 8" xfId="32296"/>
    <cellStyle name="표준 2 3 3 3 2 3" xfId="32297"/>
    <cellStyle name="표준 2 3 3 3 2 3 2" xfId="32298"/>
    <cellStyle name="표준 2 3 3 3 2 3 2 2" xfId="32299"/>
    <cellStyle name="표준 2 3 3 3 2 3 2 3" xfId="32300"/>
    <cellStyle name="표준 2 3 3 3 2 3 2 4" xfId="32301"/>
    <cellStyle name="표준 2 3 3 3 2 3 2 5" xfId="32302"/>
    <cellStyle name="표준 2 3 3 3 2 3 3" xfId="32303"/>
    <cellStyle name="표준 2 3 3 3 2 3 4" xfId="32304"/>
    <cellStyle name="표준 2 3 3 3 2 3 5" xfId="32305"/>
    <cellStyle name="표준 2 3 3 3 2 3 6" xfId="32306"/>
    <cellStyle name="표준 2 3 3 3 2 4" xfId="32307"/>
    <cellStyle name="표준 2 3 3 3 2 4 2" xfId="32308"/>
    <cellStyle name="표준 2 3 3 3 2 4 2 2" xfId="32309"/>
    <cellStyle name="표준 2 3 3 3 2 4 2 3" xfId="32310"/>
    <cellStyle name="표준 2 3 3 3 2 4 2 4" xfId="32311"/>
    <cellStyle name="표준 2 3 3 3 2 4 2 5" xfId="32312"/>
    <cellStyle name="표준 2 3 3 3 2 4 3" xfId="32313"/>
    <cellStyle name="표준 2 3 3 3 2 4 4" xfId="32314"/>
    <cellStyle name="표준 2 3 3 3 2 4 5" xfId="32315"/>
    <cellStyle name="표준 2 3 3 3 2 4 6" xfId="32316"/>
    <cellStyle name="표준 2 3 3 3 2 5" xfId="32317"/>
    <cellStyle name="표준 2 3 3 3 2 5 2" xfId="32318"/>
    <cellStyle name="표준 2 3 3 3 2 5 3" xfId="32319"/>
    <cellStyle name="표준 2 3 3 3 2 5 4" xfId="32320"/>
    <cellStyle name="표준 2 3 3 3 2 5 5" xfId="32321"/>
    <cellStyle name="표준 2 3 3 3 2 6" xfId="32322"/>
    <cellStyle name="표준 2 3 3 3 2 7" xfId="32323"/>
    <cellStyle name="표준 2 3 3 3 2 8" xfId="32324"/>
    <cellStyle name="표준 2 3 3 3 2 9" xfId="32325"/>
    <cellStyle name="표준 2 3 3 3 3" xfId="32326"/>
    <cellStyle name="표준 2 3 3 3 3 2" xfId="32327"/>
    <cellStyle name="표준 2 3 3 3 3 2 2" xfId="32328"/>
    <cellStyle name="표준 2 3 3 3 3 2 2 2" xfId="32329"/>
    <cellStyle name="표준 2 3 3 3 3 2 2 3" xfId="32330"/>
    <cellStyle name="표준 2 3 3 3 3 2 2 4" xfId="32331"/>
    <cellStyle name="표준 2 3 3 3 3 2 2 5" xfId="32332"/>
    <cellStyle name="표준 2 3 3 3 3 2 3" xfId="32333"/>
    <cellStyle name="표준 2 3 3 3 3 2 4" xfId="32334"/>
    <cellStyle name="표준 2 3 3 3 3 2 5" xfId="32335"/>
    <cellStyle name="표준 2 3 3 3 3 2 6" xfId="32336"/>
    <cellStyle name="표준 2 3 3 3 3 3" xfId="32337"/>
    <cellStyle name="표준 2 3 3 3 3 3 2" xfId="32338"/>
    <cellStyle name="표준 2 3 3 3 3 3 2 2" xfId="32339"/>
    <cellStyle name="표준 2 3 3 3 3 3 2 3" xfId="32340"/>
    <cellStyle name="표준 2 3 3 3 3 3 2 4" xfId="32341"/>
    <cellStyle name="표준 2 3 3 3 3 3 2 5" xfId="32342"/>
    <cellStyle name="표준 2 3 3 3 3 3 3" xfId="32343"/>
    <cellStyle name="표준 2 3 3 3 3 3 4" xfId="32344"/>
    <cellStyle name="표준 2 3 3 3 3 3 5" xfId="32345"/>
    <cellStyle name="표준 2 3 3 3 3 3 6" xfId="32346"/>
    <cellStyle name="표준 2 3 3 3 3 4" xfId="32347"/>
    <cellStyle name="표준 2 3 3 3 3 4 2" xfId="32348"/>
    <cellStyle name="표준 2 3 3 3 3 4 3" xfId="32349"/>
    <cellStyle name="표준 2 3 3 3 3 4 4" xfId="32350"/>
    <cellStyle name="표준 2 3 3 3 3 4 5" xfId="32351"/>
    <cellStyle name="표준 2 3 3 3 3 5" xfId="32352"/>
    <cellStyle name="표준 2 3 3 3 3 6" xfId="32353"/>
    <cellStyle name="표준 2 3 3 3 3 7" xfId="32354"/>
    <cellStyle name="표준 2 3 3 3 3 8" xfId="32355"/>
    <cellStyle name="표준 2 3 3 3 4" xfId="32356"/>
    <cellStyle name="표준 2 3 3 3 4 2" xfId="32357"/>
    <cellStyle name="표준 2 3 3 3 4 2 2" xfId="32358"/>
    <cellStyle name="표준 2 3 3 3 4 2 2 2" xfId="32359"/>
    <cellStyle name="표준 2 3 3 3 4 2 2 3" xfId="32360"/>
    <cellStyle name="표준 2 3 3 3 4 2 2 4" xfId="32361"/>
    <cellStyle name="표준 2 3 3 3 4 2 2 5" xfId="32362"/>
    <cellStyle name="표준 2 3 3 3 4 2 3" xfId="32363"/>
    <cellStyle name="표준 2 3 3 3 4 2 4" xfId="32364"/>
    <cellStyle name="표준 2 3 3 3 4 2 5" xfId="32365"/>
    <cellStyle name="표준 2 3 3 3 4 2 6" xfId="32366"/>
    <cellStyle name="표준 2 3 3 3 4 3" xfId="32367"/>
    <cellStyle name="표준 2 3 3 3 4 3 2" xfId="32368"/>
    <cellStyle name="표준 2 3 3 3 4 3 3" xfId="32369"/>
    <cellStyle name="표준 2 3 3 3 4 3 4" xfId="32370"/>
    <cellStyle name="표준 2 3 3 3 4 3 5" xfId="32371"/>
    <cellStyle name="표준 2 3 3 3 4 4" xfId="32372"/>
    <cellStyle name="표준 2 3 3 3 4 5" xfId="32373"/>
    <cellStyle name="표준 2 3 3 3 4 6" xfId="32374"/>
    <cellStyle name="표준 2 3 3 3 4 7" xfId="32375"/>
    <cellStyle name="표준 2 3 3 3 5" xfId="32376"/>
    <cellStyle name="표준 2 3 3 3 5 2" xfId="32377"/>
    <cellStyle name="표준 2 3 3 3 5 2 2" xfId="32378"/>
    <cellStyle name="표준 2 3 3 3 5 2 3" xfId="32379"/>
    <cellStyle name="표준 2 3 3 3 5 2 4" xfId="32380"/>
    <cellStyle name="표준 2 3 3 3 5 2 5" xfId="32381"/>
    <cellStyle name="표준 2 3 3 3 5 3" xfId="32382"/>
    <cellStyle name="표준 2 3 3 3 5 4" xfId="32383"/>
    <cellStyle name="표준 2 3 3 3 5 5" xfId="32384"/>
    <cellStyle name="표준 2 3 3 3 5 6" xfId="32385"/>
    <cellStyle name="표준 2 3 3 3 6" xfId="32386"/>
    <cellStyle name="표준 2 3 3 3 6 2" xfId="32387"/>
    <cellStyle name="표준 2 3 3 3 6 3" xfId="32388"/>
    <cellStyle name="표준 2 3 3 3 6 4" xfId="32389"/>
    <cellStyle name="표준 2 3 3 3 6 5" xfId="32390"/>
    <cellStyle name="표준 2 3 3 3 7" xfId="32391"/>
    <cellStyle name="표준 2 3 3 3 8" xfId="32392"/>
    <cellStyle name="표준 2 3 3 3 9" xfId="32393"/>
    <cellStyle name="표준 2 3 3 4" xfId="32394"/>
    <cellStyle name="표준 2 3 3 4 2" xfId="32395"/>
    <cellStyle name="표준 2 3 3 4 2 2" xfId="32396"/>
    <cellStyle name="표준 2 3 3 4 2 2 2" xfId="32397"/>
    <cellStyle name="표준 2 3 3 4 2 2 2 2" xfId="32398"/>
    <cellStyle name="표준 2 3 3 4 2 2 2 3" xfId="32399"/>
    <cellStyle name="표준 2 3 3 4 2 2 2 4" xfId="32400"/>
    <cellStyle name="표준 2 3 3 4 2 2 2 5" xfId="32401"/>
    <cellStyle name="표준 2 3 3 4 2 2 3" xfId="32402"/>
    <cellStyle name="표준 2 3 3 4 2 2 4" xfId="32403"/>
    <cellStyle name="표준 2 3 3 4 2 2 5" xfId="32404"/>
    <cellStyle name="표준 2 3 3 4 2 2 6" xfId="32405"/>
    <cellStyle name="표준 2 3 3 4 2 3" xfId="32406"/>
    <cellStyle name="표준 2 3 3 4 2 3 2" xfId="32407"/>
    <cellStyle name="표준 2 3 3 4 2 3 2 2" xfId="32408"/>
    <cellStyle name="표준 2 3 3 4 2 3 2 3" xfId="32409"/>
    <cellStyle name="표준 2 3 3 4 2 3 2 4" xfId="32410"/>
    <cellStyle name="표준 2 3 3 4 2 3 2 5" xfId="32411"/>
    <cellStyle name="표준 2 3 3 4 2 3 3" xfId="32412"/>
    <cellStyle name="표준 2 3 3 4 2 3 4" xfId="32413"/>
    <cellStyle name="표준 2 3 3 4 2 3 5" xfId="32414"/>
    <cellStyle name="표준 2 3 3 4 2 3 6" xfId="32415"/>
    <cellStyle name="표준 2 3 3 4 2 4" xfId="32416"/>
    <cellStyle name="표준 2 3 3 4 2 4 2" xfId="32417"/>
    <cellStyle name="표준 2 3 3 4 2 4 3" xfId="32418"/>
    <cellStyle name="표준 2 3 3 4 2 4 4" xfId="32419"/>
    <cellStyle name="표준 2 3 3 4 2 4 5" xfId="32420"/>
    <cellStyle name="표준 2 3 3 4 2 5" xfId="32421"/>
    <cellStyle name="표준 2 3 3 4 2 6" xfId="32422"/>
    <cellStyle name="표준 2 3 3 4 2 7" xfId="32423"/>
    <cellStyle name="표준 2 3 3 4 2 8" xfId="32424"/>
    <cellStyle name="표준 2 3 3 4 3" xfId="32425"/>
    <cellStyle name="표준 2 3 3 4 3 2" xfId="32426"/>
    <cellStyle name="표준 2 3 3 4 3 2 2" xfId="32427"/>
    <cellStyle name="표준 2 3 3 4 3 2 3" xfId="32428"/>
    <cellStyle name="표준 2 3 3 4 3 2 4" xfId="32429"/>
    <cellStyle name="표준 2 3 3 4 3 2 5" xfId="32430"/>
    <cellStyle name="표준 2 3 3 4 3 3" xfId="32431"/>
    <cellStyle name="표준 2 3 3 4 3 4" xfId="32432"/>
    <cellStyle name="표준 2 3 3 4 3 5" xfId="32433"/>
    <cellStyle name="표준 2 3 3 4 3 6" xfId="32434"/>
    <cellStyle name="표준 2 3 3 4 4" xfId="32435"/>
    <cellStyle name="표준 2 3 3 4 4 2" xfId="32436"/>
    <cellStyle name="표준 2 3 3 4 4 2 2" xfId="32437"/>
    <cellStyle name="표준 2 3 3 4 4 2 3" xfId="32438"/>
    <cellStyle name="표준 2 3 3 4 4 2 4" xfId="32439"/>
    <cellStyle name="표준 2 3 3 4 4 2 5" xfId="32440"/>
    <cellStyle name="표준 2 3 3 4 4 3" xfId="32441"/>
    <cellStyle name="표준 2 3 3 4 4 4" xfId="32442"/>
    <cellStyle name="표준 2 3 3 4 4 5" xfId="32443"/>
    <cellStyle name="표준 2 3 3 4 4 6" xfId="32444"/>
    <cellStyle name="표준 2 3 3 4 5" xfId="32445"/>
    <cellStyle name="표준 2 3 3 4 5 2" xfId="32446"/>
    <cellStyle name="표준 2 3 3 4 5 3" xfId="32447"/>
    <cellStyle name="표준 2 3 3 4 5 4" xfId="32448"/>
    <cellStyle name="표준 2 3 3 4 5 5" xfId="32449"/>
    <cellStyle name="표준 2 3 3 4 6" xfId="32450"/>
    <cellStyle name="표준 2 3 3 4 7" xfId="32451"/>
    <cellStyle name="표준 2 3 3 4 8" xfId="32452"/>
    <cellStyle name="표준 2 3 3 4 9" xfId="32453"/>
    <cellStyle name="표준 2 3 3 5" xfId="32454"/>
    <cellStyle name="표준 2 3 3 5 2" xfId="32455"/>
    <cellStyle name="표준 2 3 3 5 2 2" xfId="32456"/>
    <cellStyle name="표준 2 3 3 5 2 2 2" xfId="32457"/>
    <cellStyle name="표준 2 3 3 5 2 2 3" xfId="32458"/>
    <cellStyle name="표준 2 3 3 5 2 2 4" xfId="32459"/>
    <cellStyle name="표준 2 3 3 5 2 2 5" xfId="32460"/>
    <cellStyle name="표준 2 3 3 5 2 3" xfId="32461"/>
    <cellStyle name="표준 2 3 3 5 2 4" xfId="32462"/>
    <cellStyle name="표준 2 3 3 5 2 5" xfId="32463"/>
    <cellStyle name="표준 2 3 3 5 2 6" xfId="32464"/>
    <cellStyle name="표준 2 3 3 5 3" xfId="32465"/>
    <cellStyle name="표준 2 3 3 5 3 2" xfId="32466"/>
    <cellStyle name="표준 2 3 3 5 3 2 2" xfId="32467"/>
    <cellStyle name="표준 2 3 3 5 3 2 3" xfId="32468"/>
    <cellStyle name="표준 2 3 3 5 3 2 4" xfId="32469"/>
    <cellStyle name="표준 2 3 3 5 3 2 5" xfId="32470"/>
    <cellStyle name="표준 2 3 3 5 3 3" xfId="32471"/>
    <cellStyle name="표준 2 3 3 5 3 4" xfId="32472"/>
    <cellStyle name="표준 2 3 3 5 3 5" xfId="32473"/>
    <cellStyle name="표준 2 3 3 5 3 6" xfId="32474"/>
    <cellStyle name="표준 2 3 3 5 4" xfId="32475"/>
    <cellStyle name="표준 2 3 3 5 4 2" xfId="32476"/>
    <cellStyle name="표준 2 3 3 5 4 3" xfId="32477"/>
    <cellStyle name="표준 2 3 3 5 4 4" xfId="32478"/>
    <cellStyle name="표준 2 3 3 5 4 5" xfId="32479"/>
    <cellStyle name="표준 2 3 3 5 5" xfId="32480"/>
    <cellStyle name="표준 2 3 3 5 6" xfId="32481"/>
    <cellStyle name="표준 2 3 3 5 7" xfId="32482"/>
    <cellStyle name="표준 2 3 3 5 8" xfId="32483"/>
    <cellStyle name="표준 2 3 3 6" xfId="32484"/>
    <cellStyle name="표준 2 3 3 6 2" xfId="32485"/>
    <cellStyle name="표준 2 3 3 6 2 2" xfId="32486"/>
    <cellStyle name="표준 2 3 3 6 2 2 2" xfId="32487"/>
    <cellStyle name="표준 2 3 3 6 2 2 3" xfId="32488"/>
    <cellStyle name="표준 2 3 3 6 2 2 4" xfId="32489"/>
    <cellStyle name="표준 2 3 3 6 2 2 5" xfId="32490"/>
    <cellStyle name="표준 2 3 3 6 2 3" xfId="32491"/>
    <cellStyle name="표준 2 3 3 6 2 4" xfId="32492"/>
    <cellStyle name="표준 2 3 3 6 2 5" xfId="32493"/>
    <cellStyle name="표준 2 3 3 6 2 6" xfId="32494"/>
    <cellStyle name="표준 2 3 3 6 3" xfId="32495"/>
    <cellStyle name="표준 2 3 3 6 3 2" xfId="32496"/>
    <cellStyle name="표준 2 3 3 6 3 3" xfId="32497"/>
    <cellStyle name="표준 2 3 3 6 3 4" xfId="32498"/>
    <cellStyle name="표준 2 3 3 6 3 5" xfId="32499"/>
    <cellStyle name="표준 2 3 3 6 4" xfId="32500"/>
    <cellStyle name="표준 2 3 3 6 5" xfId="32501"/>
    <cellStyle name="표준 2 3 3 6 6" xfId="32502"/>
    <cellStyle name="표준 2 3 3 6 7" xfId="32503"/>
    <cellStyle name="표준 2 3 3 7" xfId="32504"/>
    <cellStyle name="표준 2 3 3 7 2" xfId="32505"/>
    <cellStyle name="표준 2 3 3 7 2 2" xfId="32506"/>
    <cellStyle name="표준 2 3 3 7 2 3" xfId="32507"/>
    <cellStyle name="표준 2 3 3 7 2 4" xfId="32508"/>
    <cellStyle name="표준 2 3 3 7 2 5" xfId="32509"/>
    <cellStyle name="표준 2 3 3 7 3" xfId="32510"/>
    <cellStyle name="표준 2 3 3 7 4" xfId="32511"/>
    <cellStyle name="표준 2 3 3 7 5" xfId="32512"/>
    <cellStyle name="표준 2 3 3 7 6" xfId="32513"/>
    <cellStyle name="표준 2 3 3 8" xfId="32514"/>
    <cellStyle name="표준 2 3 3 8 2" xfId="32515"/>
    <cellStyle name="표준 2 3 3 8 3" xfId="32516"/>
    <cellStyle name="표준 2 3 3 8 4" xfId="32517"/>
    <cellStyle name="표준 2 3 3 8 5" xfId="32518"/>
    <cellStyle name="표준 2 3 3 9" xfId="32519"/>
    <cellStyle name="표준 2 3 4" xfId="32520"/>
    <cellStyle name="표준 2 3 5" xfId="32521"/>
    <cellStyle name="표준 2 3 6" xfId="32522"/>
    <cellStyle name="표준 2 3 7" xfId="32523"/>
    <cellStyle name="표준 2 3 8" xfId="32524"/>
    <cellStyle name="표준 2 3 8 10" xfId="32525"/>
    <cellStyle name="표준 2 3 8 11" xfId="32526"/>
    <cellStyle name="표준 2 3 8 12" xfId="32527"/>
    <cellStyle name="표준 2 3 8 2" xfId="32528"/>
    <cellStyle name="표준 2 3 8 2 10" xfId="32529"/>
    <cellStyle name="표준 2 3 8 2 11" xfId="32530"/>
    <cellStyle name="표준 2 3 8 2 2" xfId="32531"/>
    <cellStyle name="표준 2 3 8 2 2 10" xfId="32532"/>
    <cellStyle name="표준 2 3 8 2 2 2" xfId="32533"/>
    <cellStyle name="표준 2 3 8 2 2 2 2" xfId="32534"/>
    <cellStyle name="표준 2 3 8 2 2 2 2 2" xfId="32535"/>
    <cellStyle name="표준 2 3 8 2 2 2 2 2 2" xfId="32536"/>
    <cellStyle name="표준 2 3 8 2 2 2 2 2 2 2" xfId="32537"/>
    <cellStyle name="표준 2 3 8 2 2 2 2 2 2 3" xfId="32538"/>
    <cellStyle name="표준 2 3 8 2 2 2 2 2 2 4" xfId="32539"/>
    <cellStyle name="표준 2 3 8 2 2 2 2 2 2 5" xfId="32540"/>
    <cellStyle name="표준 2 3 8 2 2 2 2 2 3" xfId="32541"/>
    <cellStyle name="표준 2 3 8 2 2 2 2 2 4" xfId="32542"/>
    <cellStyle name="표준 2 3 8 2 2 2 2 2 5" xfId="32543"/>
    <cellStyle name="표준 2 3 8 2 2 2 2 2 6" xfId="32544"/>
    <cellStyle name="표준 2 3 8 2 2 2 2 3" xfId="32545"/>
    <cellStyle name="표준 2 3 8 2 2 2 2 3 2" xfId="32546"/>
    <cellStyle name="표준 2 3 8 2 2 2 2 3 2 2" xfId="32547"/>
    <cellStyle name="표준 2 3 8 2 2 2 2 3 2 3" xfId="32548"/>
    <cellStyle name="표준 2 3 8 2 2 2 2 3 2 4" xfId="32549"/>
    <cellStyle name="표준 2 3 8 2 2 2 2 3 2 5" xfId="32550"/>
    <cellStyle name="표준 2 3 8 2 2 2 2 3 3" xfId="32551"/>
    <cellStyle name="표준 2 3 8 2 2 2 2 3 4" xfId="32552"/>
    <cellStyle name="표준 2 3 8 2 2 2 2 3 5" xfId="32553"/>
    <cellStyle name="표준 2 3 8 2 2 2 2 3 6" xfId="32554"/>
    <cellStyle name="표준 2 3 8 2 2 2 2 4" xfId="32555"/>
    <cellStyle name="표준 2 3 8 2 2 2 2 4 2" xfId="32556"/>
    <cellStyle name="표준 2 3 8 2 2 2 2 4 3" xfId="32557"/>
    <cellStyle name="표준 2 3 8 2 2 2 2 4 4" xfId="32558"/>
    <cellStyle name="표준 2 3 8 2 2 2 2 4 5" xfId="32559"/>
    <cellStyle name="표준 2 3 8 2 2 2 2 5" xfId="32560"/>
    <cellStyle name="표준 2 3 8 2 2 2 2 6" xfId="32561"/>
    <cellStyle name="표준 2 3 8 2 2 2 2 7" xfId="32562"/>
    <cellStyle name="표준 2 3 8 2 2 2 2 8" xfId="32563"/>
    <cellStyle name="표준 2 3 8 2 2 2 3" xfId="32564"/>
    <cellStyle name="표준 2 3 8 2 2 2 3 2" xfId="32565"/>
    <cellStyle name="표준 2 3 8 2 2 2 3 2 2" xfId="32566"/>
    <cellStyle name="표준 2 3 8 2 2 2 3 2 3" xfId="32567"/>
    <cellStyle name="표준 2 3 8 2 2 2 3 2 4" xfId="32568"/>
    <cellStyle name="표준 2 3 8 2 2 2 3 2 5" xfId="32569"/>
    <cellStyle name="표준 2 3 8 2 2 2 3 3" xfId="32570"/>
    <cellStyle name="표준 2 3 8 2 2 2 3 4" xfId="32571"/>
    <cellStyle name="표준 2 3 8 2 2 2 3 5" xfId="32572"/>
    <cellStyle name="표준 2 3 8 2 2 2 3 6" xfId="32573"/>
    <cellStyle name="표준 2 3 8 2 2 2 4" xfId="32574"/>
    <cellStyle name="표준 2 3 8 2 2 2 4 2" xfId="32575"/>
    <cellStyle name="표준 2 3 8 2 2 2 4 2 2" xfId="32576"/>
    <cellStyle name="표준 2 3 8 2 2 2 4 2 3" xfId="32577"/>
    <cellStyle name="표준 2 3 8 2 2 2 4 2 4" xfId="32578"/>
    <cellStyle name="표준 2 3 8 2 2 2 4 2 5" xfId="32579"/>
    <cellStyle name="표준 2 3 8 2 2 2 4 3" xfId="32580"/>
    <cellStyle name="표준 2 3 8 2 2 2 4 4" xfId="32581"/>
    <cellStyle name="표준 2 3 8 2 2 2 4 5" xfId="32582"/>
    <cellStyle name="표준 2 3 8 2 2 2 4 6" xfId="32583"/>
    <cellStyle name="표준 2 3 8 2 2 2 5" xfId="32584"/>
    <cellStyle name="표준 2 3 8 2 2 2 5 2" xfId="32585"/>
    <cellStyle name="표준 2 3 8 2 2 2 5 3" xfId="32586"/>
    <cellStyle name="표준 2 3 8 2 2 2 5 4" xfId="32587"/>
    <cellStyle name="표준 2 3 8 2 2 2 5 5" xfId="32588"/>
    <cellStyle name="표준 2 3 8 2 2 2 6" xfId="32589"/>
    <cellStyle name="표준 2 3 8 2 2 2 7" xfId="32590"/>
    <cellStyle name="표준 2 3 8 2 2 2 8" xfId="32591"/>
    <cellStyle name="표준 2 3 8 2 2 2 9" xfId="32592"/>
    <cellStyle name="표준 2 3 8 2 2 3" xfId="32593"/>
    <cellStyle name="표준 2 3 8 2 2 3 2" xfId="32594"/>
    <cellStyle name="표준 2 3 8 2 2 3 2 2" xfId="32595"/>
    <cellStyle name="표준 2 3 8 2 2 3 2 2 2" xfId="32596"/>
    <cellStyle name="표준 2 3 8 2 2 3 2 2 3" xfId="32597"/>
    <cellStyle name="표준 2 3 8 2 2 3 2 2 4" xfId="32598"/>
    <cellStyle name="표준 2 3 8 2 2 3 2 2 5" xfId="32599"/>
    <cellStyle name="표준 2 3 8 2 2 3 2 3" xfId="32600"/>
    <cellStyle name="표준 2 3 8 2 2 3 2 4" xfId="32601"/>
    <cellStyle name="표준 2 3 8 2 2 3 2 5" xfId="32602"/>
    <cellStyle name="표준 2 3 8 2 2 3 2 6" xfId="32603"/>
    <cellStyle name="표준 2 3 8 2 2 3 3" xfId="32604"/>
    <cellStyle name="표준 2 3 8 2 2 3 3 2" xfId="32605"/>
    <cellStyle name="표준 2 3 8 2 2 3 3 2 2" xfId="32606"/>
    <cellStyle name="표준 2 3 8 2 2 3 3 2 3" xfId="32607"/>
    <cellStyle name="표준 2 3 8 2 2 3 3 2 4" xfId="32608"/>
    <cellStyle name="표준 2 3 8 2 2 3 3 2 5" xfId="32609"/>
    <cellStyle name="표준 2 3 8 2 2 3 3 3" xfId="32610"/>
    <cellStyle name="표준 2 3 8 2 2 3 3 4" xfId="32611"/>
    <cellStyle name="표준 2 3 8 2 2 3 3 5" xfId="32612"/>
    <cellStyle name="표준 2 3 8 2 2 3 3 6" xfId="32613"/>
    <cellStyle name="표준 2 3 8 2 2 3 4" xfId="32614"/>
    <cellStyle name="표준 2 3 8 2 2 3 4 2" xfId="32615"/>
    <cellStyle name="표준 2 3 8 2 2 3 4 3" xfId="32616"/>
    <cellStyle name="표준 2 3 8 2 2 3 4 4" xfId="32617"/>
    <cellStyle name="표준 2 3 8 2 2 3 4 5" xfId="32618"/>
    <cellStyle name="표준 2 3 8 2 2 3 5" xfId="32619"/>
    <cellStyle name="표준 2 3 8 2 2 3 6" xfId="32620"/>
    <cellStyle name="표준 2 3 8 2 2 3 7" xfId="32621"/>
    <cellStyle name="표준 2 3 8 2 2 3 8" xfId="32622"/>
    <cellStyle name="표준 2 3 8 2 2 4" xfId="32623"/>
    <cellStyle name="표준 2 3 8 2 2 4 2" xfId="32624"/>
    <cellStyle name="표준 2 3 8 2 2 4 2 2" xfId="32625"/>
    <cellStyle name="표준 2 3 8 2 2 4 2 3" xfId="32626"/>
    <cellStyle name="표준 2 3 8 2 2 4 2 4" xfId="32627"/>
    <cellStyle name="표준 2 3 8 2 2 4 2 5" xfId="32628"/>
    <cellStyle name="표준 2 3 8 2 2 4 3" xfId="32629"/>
    <cellStyle name="표준 2 3 8 2 2 4 4" xfId="32630"/>
    <cellStyle name="표준 2 3 8 2 2 4 5" xfId="32631"/>
    <cellStyle name="표준 2 3 8 2 2 4 6" xfId="32632"/>
    <cellStyle name="표준 2 3 8 2 2 5" xfId="32633"/>
    <cellStyle name="표준 2 3 8 2 2 5 2" xfId="32634"/>
    <cellStyle name="표준 2 3 8 2 2 5 2 2" xfId="32635"/>
    <cellStyle name="표준 2 3 8 2 2 5 2 3" xfId="32636"/>
    <cellStyle name="표준 2 3 8 2 2 5 2 4" xfId="32637"/>
    <cellStyle name="표준 2 3 8 2 2 5 2 5" xfId="32638"/>
    <cellStyle name="표준 2 3 8 2 2 5 3" xfId="32639"/>
    <cellStyle name="표준 2 3 8 2 2 5 4" xfId="32640"/>
    <cellStyle name="표준 2 3 8 2 2 5 5" xfId="32641"/>
    <cellStyle name="표준 2 3 8 2 2 5 6" xfId="32642"/>
    <cellStyle name="표준 2 3 8 2 2 6" xfId="32643"/>
    <cellStyle name="표준 2 3 8 2 2 6 2" xfId="32644"/>
    <cellStyle name="표준 2 3 8 2 2 6 3" xfId="32645"/>
    <cellStyle name="표준 2 3 8 2 2 6 4" xfId="32646"/>
    <cellStyle name="표준 2 3 8 2 2 6 5" xfId="32647"/>
    <cellStyle name="표준 2 3 8 2 2 7" xfId="32648"/>
    <cellStyle name="표준 2 3 8 2 2 8" xfId="32649"/>
    <cellStyle name="표준 2 3 8 2 2 9" xfId="32650"/>
    <cellStyle name="표준 2 3 8 2 3" xfId="32651"/>
    <cellStyle name="표준 2 3 8 2 3 2" xfId="32652"/>
    <cellStyle name="표준 2 3 8 2 3 2 2" xfId="32653"/>
    <cellStyle name="표준 2 3 8 2 3 2 2 2" xfId="32654"/>
    <cellStyle name="표준 2 3 8 2 3 2 2 2 2" xfId="32655"/>
    <cellStyle name="표준 2 3 8 2 3 2 2 2 3" xfId="32656"/>
    <cellStyle name="표준 2 3 8 2 3 2 2 2 4" xfId="32657"/>
    <cellStyle name="표준 2 3 8 2 3 2 2 2 5" xfId="32658"/>
    <cellStyle name="표준 2 3 8 2 3 2 2 3" xfId="32659"/>
    <cellStyle name="표준 2 3 8 2 3 2 2 4" xfId="32660"/>
    <cellStyle name="표준 2 3 8 2 3 2 2 5" xfId="32661"/>
    <cellStyle name="표준 2 3 8 2 3 2 2 6" xfId="32662"/>
    <cellStyle name="표준 2 3 8 2 3 2 3" xfId="32663"/>
    <cellStyle name="표준 2 3 8 2 3 2 3 2" xfId="32664"/>
    <cellStyle name="표준 2 3 8 2 3 2 3 2 2" xfId="32665"/>
    <cellStyle name="표준 2 3 8 2 3 2 3 2 3" xfId="32666"/>
    <cellStyle name="표준 2 3 8 2 3 2 3 2 4" xfId="32667"/>
    <cellStyle name="표준 2 3 8 2 3 2 3 2 5" xfId="32668"/>
    <cellStyle name="표준 2 3 8 2 3 2 3 3" xfId="32669"/>
    <cellStyle name="표준 2 3 8 2 3 2 3 4" xfId="32670"/>
    <cellStyle name="표준 2 3 8 2 3 2 3 5" xfId="32671"/>
    <cellStyle name="표준 2 3 8 2 3 2 3 6" xfId="32672"/>
    <cellStyle name="표준 2 3 8 2 3 2 4" xfId="32673"/>
    <cellStyle name="표준 2 3 8 2 3 2 4 2" xfId="32674"/>
    <cellStyle name="표준 2 3 8 2 3 2 4 3" xfId="32675"/>
    <cellStyle name="표준 2 3 8 2 3 2 4 4" xfId="32676"/>
    <cellStyle name="표준 2 3 8 2 3 2 4 5" xfId="32677"/>
    <cellStyle name="표준 2 3 8 2 3 2 5" xfId="32678"/>
    <cellStyle name="표준 2 3 8 2 3 2 6" xfId="32679"/>
    <cellStyle name="표준 2 3 8 2 3 2 7" xfId="32680"/>
    <cellStyle name="표준 2 3 8 2 3 2 8" xfId="32681"/>
    <cellStyle name="표준 2 3 8 2 3 3" xfId="32682"/>
    <cellStyle name="표준 2 3 8 2 3 3 2" xfId="32683"/>
    <cellStyle name="표준 2 3 8 2 3 3 2 2" xfId="32684"/>
    <cellStyle name="표준 2 3 8 2 3 3 2 3" xfId="32685"/>
    <cellStyle name="표준 2 3 8 2 3 3 2 4" xfId="32686"/>
    <cellStyle name="표준 2 3 8 2 3 3 2 5" xfId="32687"/>
    <cellStyle name="표준 2 3 8 2 3 3 3" xfId="32688"/>
    <cellStyle name="표준 2 3 8 2 3 3 4" xfId="32689"/>
    <cellStyle name="표준 2 3 8 2 3 3 5" xfId="32690"/>
    <cellStyle name="표준 2 3 8 2 3 3 6" xfId="32691"/>
    <cellStyle name="표준 2 3 8 2 3 4" xfId="32692"/>
    <cellStyle name="표준 2 3 8 2 3 4 2" xfId="32693"/>
    <cellStyle name="표준 2 3 8 2 3 4 2 2" xfId="32694"/>
    <cellStyle name="표준 2 3 8 2 3 4 2 3" xfId="32695"/>
    <cellStyle name="표준 2 3 8 2 3 4 2 4" xfId="32696"/>
    <cellStyle name="표준 2 3 8 2 3 4 2 5" xfId="32697"/>
    <cellStyle name="표준 2 3 8 2 3 4 3" xfId="32698"/>
    <cellStyle name="표준 2 3 8 2 3 4 4" xfId="32699"/>
    <cellStyle name="표준 2 3 8 2 3 4 5" xfId="32700"/>
    <cellStyle name="표준 2 3 8 2 3 4 6" xfId="32701"/>
    <cellStyle name="표준 2 3 8 2 3 5" xfId="32702"/>
    <cellStyle name="표준 2 3 8 2 3 5 2" xfId="32703"/>
    <cellStyle name="표준 2 3 8 2 3 5 3" xfId="32704"/>
    <cellStyle name="표준 2 3 8 2 3 5 4" xfId="32705"/>
    <cellStyle name="표준 2 3 8 2 3 5 5" xfId="32706"/>
    <cellStyle name="표준 2 3 8 2 3 6" xfId="32707"/>
    <cellStyle name="표준 2 3 8 2 3 7" xfId="32708"/>
    <cellStyle name="표준 2 3 8 2 3 8" xfId="32709"/>
    <cellStyle name="표준 2 3 8 2 3 9" xfId="32710"/>
    <cellStyle name="표준 2 3 8 2 4" xfId="32711"/>
    <cellStyle name="표준 2 3 8 2 4 2" xfId="32712"/>
    <cellStyle name="표준 2 3 8 2 4 2 2" xfId="32713"/>
    <cellStyle name="표준 2 3 8 2 4 2 2 2" xfId="32714"/>
    <cellStyle name="표준 2 3 8 2 4 2 2 3" xfId="32715"/>
    <cellStyle name="표준 2 3 8 2 4 2 2 4" xfId="32716"/>
    <cellStyle name="표준 2 3 8 2 4 2 2 5" xfId="32717"/>
    <cellStyle name="표준 2 3 8 2 4 2 3" xfId="32718"/>
    <cellStyle name="표준 2 3 8 2 4 2 4" xfId="32719"/>
    <cellStyle name="표준 2 3 8 2 4 2 5" xfId="32720"/>
    <cellStyle name="표준 2 3 8 2 4 2 6" xfId="32721"/>
    <cellStyle name="표준 2 3 8 2 4 3" xfId="32722"/>
    <cellStyle name="표준 2 3 8 2 4 3 2" xfId="32723"/>
    <cellStyle name="표준 2 3 8 2 4 3 2 2" xfId="32724"/>
    <cellStyle name="표준 2 3 8 2 4 3 2 3" xfId="32725"/>
    <cellStyle name="표준 2 3 8 2 4 3 2 4" xfId="32726"/>
    <cellStyle name="표준 2 3 8 2 4 3 2 5" xfId="32727"/>
    <cellStyle name="표준 2 3 8 2 4 3 3" xfId="32728"/>
    <cellStyle name="표준 2 3 8 2 4 3 4" xfId="32729"/>
    <cellStyle name="표준 2 3 8 2 4 3 5" xfId="32730"/>
    <cellStyle name="표준 2 3 8 2 4 3 6" xfId="32731"/>
    <cellStyle name="표준 2 3 8 2 4 4" xfId="32732"/>
    <cellStyle name="표준 2 3 8 2 4 4 2" xfId="32733"/>
    <cellStyle name="표준 2 3 8 2 4 4 3" xfId="32734"/>
    <cellStyle name="표준 2 3 8 2 4 4 4" xfId="32735"/>
    <cellStyle name="표준 2 3 8 2 4 4 5" xfId="32736"/>
    <cellStyle name="표준 2 3 8 2 4 5" xfId="32737"/>
    <cellStyle name="표준 2 3 8 2 4 6" xfId="32738"/>
    <cellStyle name="표준 2 3 8 2 4 7" xfId="32739"/>
    <cellStyle name="표준 2 3 8 2 4 8" xfId="32740"/>
    <cellStyle name="표준 2 3 8 2 5" xfId="32741"/>
    <cellStyle name="표준 2 3 8 2 5 2" xfId="32742"/>
    <cellStyle name="표준 2 3 8 2 5 2 2" xfId="32743"/>
    <cellStyle name="표준 2 3 8 2 5 2 2 2" xfId="32744"/>
    <cellStyle name="표준 2 3 8 2 5 2 2 3" xfId="32745"/>
    <cellStyle name="표준 2 3 8 2 5 2 2 4" xfId="32746"/>
    <cellStyle name="표준 2 3 8 2 5 2 2 5" xfId="32747"/>
    <cellStyle name="표준 2 3 8 2 5 2 3" xfId="32748"/>
    <cellStyle name="표준 2 3 8 2 5 2 4" xfId="32749"/>
    <cellStyle name="표준 2 3 8 2 5 2 5" xfId="32750"/>
    <cellStyle name="표준 2 3 8 2 5 2 6" xfId="32751"/>
    <cellStyle name="표준 2 3 8 2 5 3" xfId="32752"/>
    <cellStyle name="표준 2 3 8 2 5 3 2" xfId="32753"/>
    <cellStyle name="표준 2 3 8 2 5 3 3" xfId="32754"/>
    <cellStyle name="표준 2 3 8 2 5 3 4" xfId="32755"/>
    <cellStyle name="표준 2 3 8 2 5 3 5" xfId="32756"/>
    <cellStyle name="표준 2 3 8 2 5 4" xfId="32757"/>
    <cellStyle name="표준 2 3 8 2 5 5" xfId="32758"/>
    <cellStyle name="표준 2 3 8 2 5 6" xfId="32759"/>
    <cellStyle name="표준 2 3 8 2 5 7" xfId="32760"/>
    <cellStyle name="표준 2 3 8 2 6" xfId="32761"/>
    <cellStyle name="표준 2 3 8 2 6 2" xfId="32762"/>
    <cellStyle name="표준 2 3 8 2 6 2 2" xfId="32763"/>
    <cellStyle name="표준 2 3 8 2 6 2 3" xfId="32764"/>
    <cellStyle name="표준 2 3 8 2 6 2 4" xfId="32765"/>
    <cellStyle name="표준 2 3 8 2 6 2 5" xfId="32766"/>
    <cellStyle name="표준 2 3 8 2 6 3" xfId="32767"/>
    <cellStyle name="표준 2 3 8 2 6 4" xfId="32768"/>
    <cellStyle name="표준 2 3 8 2 6 5" xfId="32769"/>
    <cellStyle name="표준 2 3 8 2 6 6" xfId="32770"/>
    <cellStyle name="표준 2 3 8 2 7" xfId="32771"/>
    <cellStyle name="표준 2 3 8 2 7 2" xfId="32772"/>
    <cellStyle name="표준 2 3 8 2 7 3" xfId="32773"/>
    <cellStyle name="표준 2 3 8 2 7 4" xfId="32774"/>
    <cellStyle name="표준 2 3 8 2 7 5" xfId="32775"/>
    <cellStyle name="표준 2 3 8 2 8" xfId="32776"/>
    <cellStyle name="표준 2 3 8 2 9" xfId="32777"/>
    <cellStyle name="표준 2 3 8 3" xfId="32778"/>
    <cellStyle name="표준 2 3 8 3 10" xfId="32779"/>
    <cellStyle name="표준 2 3 8 3 2" xfId="32780"/>
    <cellStyle name="표준 2 3 8 3 2 2" xfId="32781"/>
    <cellStyle name="표준 2 3 8 3 2 2 2" xfId="32782"/>
    <cellStyle name="표준 2 3 8 3 2 2 2 2" xfId="32783"/>
    <cellStyle name="표준 2 3 8 3 2 2 2 2 2" xfId="32784"/>
    <cellStyle name="표준 2 3 8 3 2 2 2 2 3" xfId="32785"/>
    <cellStyle name="표준 2 3 8 3 2 2 2 2 4" xfId="32786"/>
    <cellStyle name="표준 2 3 8 3 2 2 2 2 5" xfId="32787"/>
    <cellStyle name="표준 2 3 8 3 2 2 2 3" xfId="32788"/>
    <cellStyle name="표준 2 3 8 3 2 2 2 4" xfId="32789"/>
    <cellStyle name="표준 2 3 8 3 2 2 2 5" xfId="32790"/>
    <cellStyle name="표준 2 3 8 3 2 2 2 6" xfId="32791"/>
    <cellStyle name="표준 2 3 8 3 2 2 3" xfId="32792"/>
    <cellStyle name="표준 2 3 8 3 2 2 3 2" xfId="32793"/>
    <cellStyle name="표준 2 3 8 3 2 2 3 2 2" xfId="32794"/>
    <cellStyle name="표준 2 3 8 3 2 2 3 2 3" xfId="32795"/>
    <cellStyle name="표준 2 3 8 3 2 2 3 2 4" xfId="32796"/>
    <cellStyle name="표준 2 3 8 3 2 2 3 2 5" xfId="32797"/>
    <cellStyle name="표준 2 3 8 3 2 2 3 3" xfId="32798"/>
    <cellStyle name="표준 2 3 8 3 2 2 3 4" xfId="32799"/>
    <cellStyle name="표준 2 3 8 3 2 2 3 5" xfId="32800"/>
    <cellStyle name="표준 2 3 8 3 2 2 3 6" xfId="32801"/>
    <cellStyle name="표준 2 3 8 3 2 2 4" xfId="32802"/>
    <cellStyle name="표준 2 3 8 3 2 2 4 2" xfId="32803"/>
    <cellStyle name="표준 2 3 8 3 2 2 4 3" xfId="32804"/>
    <cellStyle name="표준 2 3 8 3 2 2 4 4" xfId="32805"/>
    <cellStyle name="표준 2 3 8 3 2 2 4 5" xfId="32806"/>
    <cellStyle name="표준 2 3 8 3 2 2 5" xfId="32807"/>
    <cellStyle name="표준 2 3 8 3 2 2 6" xfId="32808"/>
    <cellStyle name="표준 2 3 8 3 2 2 7" xfId="32809"/>
    <cellStyle name="표준 2 3 8 3 2 2 8" xfId="32810"/>
    <cellStyle name="표준 2 3 8 3 2 3" xfId="32811"/>
    <cellStyle name="표준 2 3 8 3 2 3 2" xfId="32812"/>
    <cellStyle name="표준 2 3 8 3 2 3 2 2" xfId="32813"/>
    <cellStyle name="표준 2 3 8 3 2 3 2 3" xfId="32814"/>
    <cellStyle name="표준 2 3 8 3 2 3 2 4" xfId="32815"/>
    <cellStyle name="표준 2 3 8 3 2 3 2 5" xfId="32816"/>
    <cellStyle name="표준 2 3 8 3 2 3 3" xfId="32817"/>
    <cellStyle name="표준 2 3 8 3 2 3 4" xfId="32818"/>
    <cellStyle name="표준 2 3 8 3 2 3 5" xfId="32819"/>
    <cellStyle name="표준 2 3 8 3 2 3 6" xfId="32820"/>
    <cellStyle name="표준 2 3 8 3 2 4" xfId="32821"/>
    <cellStyle name="표준 2 3 8 3 2 4 2" xfId="32822"/>
    <cellStyle name="표준 2 3 8 3 2 4 2 2" xfId="32823"/>
    <cellStyle name="표준 2 3 8 3 2 4 2 3" xfId="32824"/>
    <cellStyle name="표준 2 3 8 3 2 4 2 4" xfId="32825"/>
    <cellStyle name="표준 2 3 8 3 2 4 2 5" xfId="32826"/>
    <cellStyle name="표준 2 3 8 3 2 4 3" xfId="32827"/>
    <cellStyle name="표준 2 3 8 3 2 4 4" xfId="32828"/>
    <cellStyle name="표준 2 3 8 3 2 4 5" xfId="32829"/>
    <cellStyle name="표준 2 3 8 3 2 4 6" xfId="32830"/>
    <cellStyle name="표준 2 3 8 3 2 5" xfId="32831"/>
    <cellStyle name="표준 2 3 8 3 2 5 2" xfId="32832"/>
    <cellStyle name="표준 2 3 8 3 2 5 3" xfId="32833"/>
    <cellStyle name="표준 2 3 8 3 2 5 4" xfId="32834"/>
    <cellStyle name="표준 2 3 8 3 2 5 5" xfId="32835"/>
    <cellStyle name="표준 2 3 8 3 2 6" xfId="32836"/>
    <cellStyle name="표준 2 3 8 3 2 7" xfId="32837"/>
    <cellStyle name="표준 2 3 8 3 2 8" xfId="32838"/>
    <cellStyle name="표준 2 3 8 3 2 9" xfId="32839"/>
    <cellStyle name="표준 2 3 8 3 3" xfId="32840"/>
    <cellStyle name="표준 2 3 8 3 3 2" xfId="32841"/>
    <cellStyle name="표준 2 3 8 3 3 2 2" xfId="32842"/>
    <cellStyle name="표준 2 3 8 3 3 2 2 2" xfId="32843"/>
    <cellStyle name="표준 2 3 8 3 3 2 2 3" xfId="32844"/>
    <cellStyle name="표준 2 3 8 3 3 2 2 4" xfId="32845"/>
    <cellStyle name="표준 2 3 8 3 3 2 2 5" xfId="32846"/>
    <cellStyle name="표준 2 3 8 3 3 2 3" xfId="32847"/>
    <cellStyle name="표준 2 3 8 3 3 2 4" xfId="32848"/>
    <cellStyle name="표준 2 3 8 3 3 2 5" xfId="32849"/>
    <cellStyle name="표준 2 3 8 3 3 2 6" xfId="32850"/>
    <cellStyle name="표준 2 3 8 3 3 3" xfId="32851"/>
    <cellStyle name="표준 2 3 8 3 3 3 2" xfId="32852"/>
    <cellStyle name="표준 2 3 8 3 3 3 2 2" xfId="32853"/>
    <cellStyle name="표준 2 3 8 3 3 3 2 3" xfId="32854"/>
    <cellStyle name="표준 2 3 8 3 3 3 2 4" xfId="32855"/>
    <cellStyle name="표준 2 3 8 3 3 3 2 5" xfId="32856"/>
    <cellStyle name="표준 2 3 8 3 3 3 3" xfId="32857"/>
    <cellStyle name="표준 2 3 8 3 3 3 4" xfId="32858"/>
    <cellStyle name="표준 2 3 8 3 3 3 5" xfId="32859"/>
    <cellStyle name="표준 2 3 8 3 3 3 6" xfId="32860"/>
    <cellStyle name="표준 2 3 8 3 3 4" xfId="32861"/>
    <cellStyle name="표준 2 3 8 3 3 4 2" xfId="32862"/>
    <cellStyle name="표준 2 3 8 3 3 4 3" xfId="32863"/>
    <cellStyle name="표준 2 3 8 3 3 4 4" xfId="32864"/>
    <cellStyle name="표준 2 3 8 3 3 4 5" xfId="32865"/>
    <cellStyle name="표준 2 3 8 3 3 5" xfId="32866"/>
    <cellStyle name="표준 2 3 8 3 3 6" xfId="32867"/>
    <cellStyle name="표준 2 3 8 3 3 7" xfId="32868"/>
    <cellStyle name="표준 2 3 8 3 3 8" xfId="32869"/>
    <cellStyle name="표준 2 3 8 3 4" xfId="32870"/>
    <cellStyle name="표준 2 3 8 3 4 2" xfId="32871"/>
    <cellStyle name="표준 2 3 8 3 4 2 2" xfId="32872"/>
    <cellStyle name="표준 2 3 8 3 4 2 3" xfId="32873"/>
    <cellStyle name="표준 2 3 8 3 4 2 4" xfId="32874"/>
    <cellStyle name="표준 2 3 8 3 4 2 5" xfId="32875"/>
    <cellStyle name="표준 2 3 8 3 4 3" xfId="32876"/>
    <cellStyle name="표준 2 3 8 3 4 4" xfId="32877"/>
    <cellStyle name="표준 2 3 8 3 4 5" xfId="32878"/>
    <cellStyle name="표준 2 3 8 3 4 6" xfId="32879"/>
    <cellStyle name="표준 2 3 8 3 5" xfId="32880"/>
    <cellStyle name="표준 2 3 8 3 5 2" xfId="32881"/>
    <cellStyle name="표준 2 3 8 3 5 2 2" xfId="32882"/>
    <cellStyle name="표준 2 3 8 3 5 2 3" xfId="32883"/>
    <cellStyle name="표준 2 3 8 3 5 2 4" xfId="32884"/>
    <cellStyle name="표준 2 3 8 3 5 2 5" xfId="32885"/>
    <cellStyle name="표준 2 3 8 3 5 3" xfId="32886"/>
    <cellStyle name="표준 2 3 8 3 5 4" xfId="32887"/>
    <cellStyle name="표준 2 3 8 3 5 5" xfId="32888"/>
    <cellStyle name="표준 2 3 8 3 5 6" xfId="32889"/>
    <cellStyle name="표준 2 3 8 3 6" xfId="32890"/>
    <cellStyle name="표준 2 3 8 3 6 2" xfId="32891"/>
    <cellStyle name="표준 2 3 8 3 6 3" xfId="32892"/>
    <cellStyle name="표준 2 3 8 3 6 4" xfId="32893"/>
    <cellStyle name="표준 2 3 8 3 6 5" xfId="32894"/>
    <cellStyle name="표준 2 3 8 3 7" xfId="32895"/>
    <cellStyle name="표준 2 3 8 3 8" xfId="32896"/>
    <cellStyle name="표준 2 3 8 3 9" xfId="32897"/>
    <cellStyle name="표준 2 3 8 4" xfId="32898"/>
    <cellStyle name="표준 2 3 8 4 2" xfId="32899"/>
    <cellStyle name="표준 2 3 8 4 2 2" xfId="32900"/>
    <cellStyle name="표준 2 3 8 4 2 2 2" xfId="32901"/>
    <cellStyle name="표준 2 3 8 4 2 2 2 2" xfId="32902"/>
    <cellStyle name="표준 2 3 8 4 2 2 2 3" xfId="32903"/>
    <cellStyle name="표준 2 3 8 4 2 2 2 4" xfId="32904"/>
    <cellStyle name="표준 2 3 8 4 2 2 2 5" xfId="32905"/>
    <cellStyle name="표준 2 3 8 4 2 2 3" xfId="32906"/>
    <cellStyle name="표준 2 3 8 4 2 2 4" xfId="32907"/>
    <cellStyle name="표준 2 3 8 4 2 2 5" xfId="32908"/>
    <cellStyle name="표준 2 3 8 4 2 2 6" xfId="32909"/>
    <cellStyle name="표준 2 3 8 4 2 3" xfId="32910"/>
    <cellStyle name="표준 2 3 8 4 2 3 2" xfId="32911"/>
    <cellStyle name="표준 2 3 8 4 2 3 2 2" xfId="32912"/>
    <cellStyle name="표준 2 3 8 4 2 3 2 3" xfId="32913"/>
    <cellStyle name="표준 2 3 8 4 2 3 2 4" xfId="32914"/>
    <cellStyle name="표준 2 3 8 4 2 3 2 5" xfId="32915"/>
    <cellStyle name="표준 2 3 8 4 2 3 3" xfId="32916"/>
    <cellStyle name="표준 2 3 8 4 2 3 4" xfId="32917"/>
    <cellStyle name="표준 2 3 8 4 2 3 5" xfId="32918"/>
    <cellStyle name="표준 2 3 8 4 2 3 6" xfId="32919"/>
    <cellStyle name="표준 2 3 8 4 2 4" xfId="32920"/>
    <cellStyle name="표준 2 3 8 4 2 4 2" xfId="32921"/>
    <cellStyle name="표준 2 3 8 4 2 4 3" xfId="32922"/>
    <cellStyle name="표준 2 3 8 4 2 4 4" xfId="32923"/>
    <cellStyle name="표준 2 3 8 4 2 4 5" xfId="32924"/>
    <cellStyle name="표준 2 3 8 4 2 5" xfId="32925"/>
    <cellStyle name="표준 2 3 8 4 2 6" xfId="32926"/>
    <cellStyle name="표준 2 3 8 4 2 7" xfId="32927"/>
    <cellStyle name="표준 2 3 8 4 2 8" xfId="32928"/>
    <cellStyle name="표준 2 3 8 4 3" xfId="32929"/>
    <cellStyle name="표준 2 3 8 4 3 2" xfId="32930"/>
    <cellStyle name="표준 2 3 8 4 3 2 2" xfId="32931"/>
    <cellStyle name="표준 2 3 8 4 3 2 3" xfId="32932"/>
    <cellStyle name="표준 2 3 8 4 3 2 4" xfId="32933"/>
    <cellStyle name="표준 2 3 8 4 3 2 5" xfId="32934"/>
    <cellStyle name="표준 2 3 8 4 3 3" xfId="32935"/>
    <cellStyle name="표준 2 3 8 4 3 4" xfId="32936"/>
    <cellStyle name="표준 2 3 8 4 3 5" xfId="32937"/>
    <cellStyle name="표준 2 3 8 4 3 6" xfId="32938"/>
    <cellStyle name="표준 2 3 8 4 4" xfId="32939"/>
    <cellStyle name="표준 2 3 8 4 4 2" xfId="32940"/>
    <cellStyle name="표준 2 3 8 4 4 2 2" xfId="32941"/>
    <cellStyle name="표준 2 3 8 4 4 2 3" xfId="32942"/>
    <cellStyle name="표준 2 3 8 4 4 2 4" xfId="32943"/>
    <cellStyle name="표준 2 3 8 4 4 2 5" xfId="32944"/>
    <cellStyle name="표준 2 3 8 4 4 3" xfId="32945"/>
    <cellStyle name="표준 2 3 8 4 4 4" xfId="32946"/>
    <cellStyle name="표준 2 3 8 4 4 5" xfId="32947"/>
    <cellStyle name="표준 2 3 8 4 4 6" xfId="32948"/>
    <cellStyle name="표준 2 3 8 4 5" xfId="32949"/>
    <cellStyle name="표준 2 3 8 4 5 2" xfId="32950"/>
    <cellStyle name="표준 2 3 8 4 5 3" xfId="32951"/>
    <cellStyle name="표준 2 3 8 4 5 4" xfId="32952"/>
    <cellStyle name="표준 2 3 8 4 5 5" xfId="32953"/>
    <cellStyle name="표준 2 3 8 4 6" xfId="32954"/>
    <cellStyle name="표준 2 3 8 4 7" xfId="32955"/>
    <cellStyle name="표준 2 3 8 4 8" xfId="32956"/>
    <cellStyle name="표준 2 3 8 4 9" xfId="32957"/>
    <cellStyle name="표준 2 3 8 5" xfId="32958"/>
    <cellStyle name="표준 2 3 8 5 2" xfId="32959"/>
    <cellStyle name="표준 2 3 8 5 2 2" xfId="32960"/>
    <cellStyle name="표준 2 3 8 5 2 2 2" xfId="32961"/>
    <cellStyle name="표준 2 3 8 5 2 2 3" xfId="32962"/>
    <cellStyle name="표준 2 3 8 5 2 2 4" xfId="32963"/>
    <cellStyle name="표준 2 3 8 5 2 2 5" xfId="32964"/>
    <cellStyle name="표준 2 3 8 5 2 3" xfId="32965"/>
    <cellStyle name="표준 2 3 8 5 2 4" xfId="32966"/>
    <cellStyle name="표준 2 3 8 5 2 5" xfId="32967"/>
    <cellStyle name="표준 2 3 8 5 2 6" xfId="32968"/>
    <cellStyle name="표준 2 3 8 5 3" xfId="32969"/>
    <cellStyle name="표준 2 3 8 5 3 2" xfId="32970"/>
    <cellStyle name="표준 2 3 8 5 3 2 2" xfId="32971"/>
    <cellStyle name="표준 2 3 8 5 3 2 3" xfId="32972"/>
    <cellStyle name="표준 2 3 8 5 3 2 4" xfId="32973"/>
    <cellStyle name="표준 2 3 8 5 3 2 5" xfId="32974"/>
    <cellStyle name="표준 2 3 8 5 3 3" xfId="32975"/>
    <cellStyle name="표준 2 3 8 5 3 4" xfId="32976"/>
    <cellStyle name="표준 2 3 8 5 3 5" xfId="32977"/>
    <cellStyle name="표준 2 3 8 5 3 6" xfId="32978"/>
    <cellStyle name="표준 2 3 8 5 4" xfId="32979"/>
    <cellStyle name="표준 2 3 8 5 4 2" xfId="32980"/>
    <cellStyle name="표준 2 3 8 5 4 3" xfId="32981"/>
    <cellStyle name="표준 2 3 8 5 4 4" xfId="32982"/>
    <cellStyle name="표준 2 3 8 5 4 5" xfId="32983"/>
    <cellStyle name="표준 2 3 8 5 5" xfId="32984"/>
    <cellStyle name="표준 2 3 8 5 6" xfId="32985"/>
    <cellStyle name="표준 2 3 8 5 7" xfId="32986"/>
    <cellStyle name="표준 2 3 8 5 8" xfId="32987"/>
    <cellStyle name="표준 2 3 8 6" xfId="32988"/>
    <cellStyle name="표준 2 3 8 6 2" xfId="32989"/>
    <cellStyle name="표준 2 3 8 6 2 2" xfId="32990"/>
    <cellStyle name="표준 2 3 8 6 2 2 2" xfId="32991"/>
    <cellStyle name="표준 2 3 8 6 2 2 3" xfId="32992"/>
    <cellStyle name="표준 2 3 8 6 2 2 4" xfId="32993"/>
    <cellStyle name="표준 2 3 8 6 2 2 5" xfId="32994"/>
    <cellStyle name="표준 2 3 8 6 2 3" xfId="32995"/>
    <cellStyle name="표준 2 3 8 6 2 4" xfId="32996"/>
    <cellStyle name="표준 2 3 8 6 2 5" xfId="32997"/>
    <cellStyle name="표준 2 3 8 6 2 6" xfId="32998"/>
    <cellStyle name="표준 2 3 8 6 3" xfId="32999"/>
    <cellStyle name="표준 2 3 8 6 3 2" xfId="33000"/>
    <cellStyle name="표준 2 3 8 6 3 3" xfId="33001"/>
    <cellStyle name="표준 2 3 8 6 3 4" xfId="33002"/>
    <cellStyle name="표준 2 3 8 6 3 5" xfId="33003"/>
    <cellStyle name="표준 2 3 8 6 4" xfId="33004"/>
    <cellStyle name="표준 2 3 8 6 5" xfId="33005"/>
    <cellStyle name="표준 2 3 8 6 6" xfId="33006"/>
    <cellStyle name="표준 2 3 8 6 7" xfId="33007"/>
    <cellStyle name="표준 2 3 8 7" xfId="33008"/>
    <cellStyle name="표준 2 3 8 7 2" xfId="33009"/>
    <cellStyle name="표준 2 3 8 7 2 2" xfId="33010"/>
    <cellStyle name="표준 2 3 8 7 2 3" xfId="33011"/>
    <cellStyle name="표준 2 3 8 7 2 4" xfId="33012"/>
    <cellStyle name="표준 2 3 8 7 2 5" xfId="33013"/>
    <cellStyle name="표준 2 3 8 7 3" xfId="33014"/>
    <cellStyle name="표준 2 3 8 7 4" xfId="33015"/>
    <cellStyle name="표준 2 3 8 7 5" xfId="33016"/>
    <cellStyle name="표준 2 3 8 7 6" xfId="33017"/>
    <cellStyle name="표준 2 3 8 8" xfId="33018"/>
    <cellStyle name="표준 2 3 8 8 2" xfId="33019"/>
    <cellStyle name="표준 2 3 8 8 3" xfId="33020"/>
    <cellStyle name="표준 2 3 8 8 4" xfId="33021"/>
    <cellStyle name="표준 2 3 8 8 5" xfId="33022"/>
    <cellStyle name="표준 2 3 8 9" xfId="33023"/>
    <cellStyle name="표준 2 3 9" xfId="33024"/>
    <cellStyle name="표준 2 3 9 10" xfId="33025"/>
    <cellStyle name="표준 2 3 9 2" xfId="33026"/>
    <cellStyle name="표준 2 3 9 2 2" xfId="33027"/>
    <cellStyle name="표준 2 3 9 2 2 2" xfId="33028"/>
    <cellStyle name="표준 2 3 9 2 2 2 2" xfId="33029"/>
    <cellStyle name="표준 2 3 9 2 2 2 2 2" xfId="33030"/>
    <cellStyle name="표준 2 3 9 2 2 2 2 3" xfId="33031"/>
    <cellStyle name="표준 2 3 9 2 2 2 2 4" xfId="33032"/>
    <cellStyle name="표준 2 3 9 2 2 2 2 5" xfId="33033"/>
    <cellStyle name="표준 2 3 9 2 2 2 3" xfId="33034"/>
    <cellStyle name="표준 2 3 9 2 2 2 4" xfId="33035"/>
    <cellStyle name="표준 2 3 9 2 2 2 5" xfId="33036"/>
    <cellStyle name="표준 2 3 9 2 2 2 6" xfId="33037"/>
    <cellStyle name="표준 2 3 9 2 2 3" xfId="33038"/>
    <cellStyle name="표준 2 3 9 2 2 3 2" xfId="33039"/>
    <cellStyle name="표준 2 3 9 2 2 3 2 2" xfId="33040"/>
    <cellStyle name="표준 2 3 9 2 2 3 2 3" xfId="33041"/>
    <cellStyle name="표준 2 3 9 2 2 3 2 4" xfId="33042"/>
    <cellStyle name="표준 2 3 9 2 2 3 2 5" xfId="33043"/>
    <cellStyle name="표준 2 3 9 2 2 3 3" xfId="33044"/>
    <cellStyle name="표준 2 3 9 2 2 3 4" xfId="33045"/>
    <cellStyle name="표준 2 3 9 2 2 3 5" xfId="33046"/>
    <cellStyle name="표준 2 3 9 2 2 3 6" xfId="33047"/>
    <cellStyle name="표준 2 3 9 2 2 4" xfId="33048"/>
    <cellStyle name="표준 2 3 9 2 2 4 2" xfId="33049"/>
    <cellStyle name="표준 2 3 9 2 2 4 3" xfId="33050"/>
    <cellStyle name="표준 2 3 9 2 2 4 4" xfId="33051"/>
    <cellStyle name="표준 2 3 9 2 2 4 5" xfId="33052"/>
    <cellStyle name="표준 2 3 9 2 2 5" xfId="33053"/>
    <cellStyle name="표준 2 3 9 2 2 6" xfId="33054"/>
    <cellStyle name="표준 2 3 9 2 2 7" xfId="33055"/>
    <cellStyle name="표준 2 3 9 2 2 8" xfId="33056"/>
    <cellStyle name="표준 2 3 9 2 3" xfId="33057"/>
    <cellStyle name="표준 2 3 9 2 3 2" xfId="33058"/>
    <cellStyle name="표준 2 3 9 2 3 2 2" xfId="33059"/>
    <cellStyle name="표준 2 3 9 2 3 2 3" xfId="33060"/>
    <cellStyle name="표준 2 3 9 2 3 2 4" xfId="33061"/>
    <cellStyle name="표준 2 3 9 2 3 2 5" xfId="33062"/>
    <cellStyle name="표준 2 3 9 2 3 3" xfId="33063"/>
    <cellStyle name="표준 2 3 9 2 3 4" xfId="33064"/>
    <cellStyle name="표준 2 3 9 2 3 5" xfId="33065"/>
    <cellStyle name="표준 2 3 9 2 3 6" xfId="33066"/>
    <cellStyle name="표준 2 3 9 2 4" xfId="33067"/>
    <cellStyle name="표준 2 3 9 2 4 2" xfId="33068"/>
    <cellStyle name="표준 2 3 9 2 4 2 2" xfId="33069"/>
    <cellStyle name="표준 2 3 9 2 4 2 3" xfId="33070"/>
    <cellStyle name="표준 2 3 9 2 4 2 4" xfId="33071"/>
    <cellStyle name="표준 2 3 9 2 4 2 5" xfId="33072"/>
    <cellStyle name="표준 2 3 9 2 4 3" xfId="33073"/>
    <cellStyle name="표준 2 3 9 2 4 4" xfId="33074"/>
    <cellStyle name="표준 2 3 9 2 4 5" xfId="33075"/>
    <cellStyle name="표준 2 3 9 2 4 6" xfId="33076"/>
    <cellStyle name="표준 2 3 9 2 5" xfId="33077"/>
    <cellStyle name="표준 2 3 9 2 5 2" xfId="33078"/>
    <cellStyle name="표준 2 3 9 2 5 3" xfId="33079"/>
    <cellStyle name="표준 2 3 9 2 5 4" xfId="33080"/>
    <cellStyle name="표준 2 3 9 2 5 5" xfId="33081"/>
    <cellStyle name="표준 2 3 9 2 6" xfId="33082"/>
    <cellStyle name="표준 2 3 9 2 7" xfId="33083"/>
    <cellStyle name="표준 2 3 9 2 8" xfId="33084"/>
    <cellStyle name="표준 2 3 9 2 9" xfId="33085"/>
    <cellStyle name="표준 2 3 9 3" xfId="33086"/>
    <cellStyle name="표준 2 3 9 3 2" xfId="33087"/>
    <cellStyle name="표준 2 3 9 3 2 2" xfId="33088"/>
    <cellStyle name="표준 2 3 9 3 2 2 2" xfId="33089"/>
    <cellStyle name="표준 2 3 9 3 2 2 3" xfId="33090"/>
    <cellStyle name="표준 2 3 9 3 2 2 4" xfId="33091"/>
    <cellStyle name="표준 2 3 9 3 2 2 5" xfId="33092"/>
    <cellStyle name="표준 2 3 9 3 2 3" xfId="33093"/>
    <cellStyle name="표준 2 3 9 3 2 4" xfId="33094"/>
    <cellStyle name="표준 2 3 9 3 2 5" xfId="33095"/>
    <cellStyle name="표준 2 3 9 3 2 6" xfId="33096"/>
    <cellStyle name="표준 2 3 9 3 3" xfId="33097"/>
    <cellStyle name="표준 2 3 9 3 3 2" xfId="33098"/>
    <cellStyle name="표준 2 3 9 3 3 2 2" xfId="33099"/>
    <cellStyle name="표준 2 3 9 3 3 2 3" xfId="33100"/>
    <cellStyle name="표준 2 3 9 3 3 2 4" xfId="33101"/>
    <cellStyle name="표준 2 3 9 3 3 2 5" xfId="33102"/>
    <cellStyle name="표준 2 3 9 3 3 3" xfId="33103"/>
    <cellStyle name="표준 2 3 9 3 3 4" xfId="33104"/>
    <cellStyle name="표준 2 3 9 3 3 5" xfId="33105"/>
    <cellStyle name="표준 2 3 9 3 3 6" xfId="33106"/>
    <cellStyle name="표준 2 3 9 3 4" xfId="33107"/>
    <cellStyle name="표준 2 3 9 3 4 2" xfId="33108"/>
    <cellStyle name="표준 2 3 9 3 4 3" xfId="33109"/>
    <cellStyle name="표준 2 3 9 3 4 4" xfId="33110"/>
    <cellStyle name="표준 2 3 9 3 4 5" xfId="33111"/>
    <cellStyle name="표준 2 3 9 3 5" xfId="33112"/>
    <cellStyle name="표준 2 3 9 3 6" xfId="33113"/>
    <cellStyle name="표준 2 3 9 3 7" xfId="33114"/>
    <cellStyle name="표준 2 3 9 3 8" xfId="33115"/>
    <cellStyle name="표준 2 3 9 4" xfId="33116"/>
    <cellStyle name="표준 2 3 9 4 2" xfId="33117"/>
    <cellStyle name="표준 2 3 9 4 2 2" xfId="33118"/>
    <cellStyle name="표준 2 3 9 4 2 2 2" xfId="33119"/>
    <cellStyle name="표준 2 3 9 4 2 2 3" xfId="33120"/>
    <cellStyle name="표준 2 3 9 4 2 2 4" xfId="33121"/>
    <cellStyle name="표준 2 3 9 4 2 2 5" xfId="33122"/>
    <cellStyle name="표준 2 3 9 4 2 3" xfId="33123"/>
    <cellStyle name="표준 2 3 9 4 2 4" xfId="33124"/>
    <cellStyle name="표준 2 3 9 4 2 5" xfId="33125"/>
    <cellStyle name="표준 2 3 9 4 2 6" xfId="33126"/>
    <cellStyle name="표준 2 3 9 4 3" xfId="33127"/>
    <cellStyle name="표준 2 3 9 4 3 2" xfId="33128"/>
    <cellStyle name="표준 2 3 9 4 3 3" xfId="33129"/>
    <cellStyle name="표준 2 3 9 4 3 4" xfId="33130"/>
    <cellStyle name="표준 2 3 9 4 3 5" xfId="33131"/>
    <cellStyle name="표준 2 3 9 4 4" xfId="33132"/>
    <cellStyle name="표준 2 3 9 4 5" xfId="33133"/>
    <cellStyle name="표준 2 3 9 4 6" xfId="33134"/>
    <cellStyle name="표준 2 3 9 4 7" xfId="33135"/>
    <cellStyle name="표준 2 3 9 5" xfId="33136"/>
    <cellStyle name="표준 2 3 9 5 2" xfId="33137"/>
    <cellStyle name="표준 2 3 9 5 2 2" xfId="33138"/>
    <cellStyle name="표준 2 3 9 5 2 3" xfId="33139"/>
    <cellStyle name="표준 2 3 9 5 2 4" xfId="33140"/>
    <cellStyle name="표준 2 3 9 5 2 5" xfId="33141"/>
    <cellStyle name="표준 2 3 9 5 3" xfId="33142"/>
    <cellStyle name="표준 2 3 9 5 4" xfId="33143"/>
    <cellStyle name="표준 2 3 9 5 5" xfId="33144"/>
    <cellStyle name="표준 2 3 9 5 6" xfId="33145"/>
    <cellStyle name="표준 2 3 9 6" xfId="33146"/>
    <cellStyle name="표준 2 3 9 6 2" xfId="33147"/>
    <cellStyle name="표준 2 3 9 6 3" xfId="33148"/>
    <cellStyle name="표준 2 3 9 6 4" xfId="33149"/>
    <cellStyle name="표준 2 3 9 6 5" xfId="33150"/>
    <cellStyle name="표준 2 3 9 7" xfId="33151"/>
    <cellStyle name="표준 2 3 9 8" xfId="33152"/>
    <cellStyle name="표준 2 3 9 9" xfId="33153"/>
    <cellStyle name="표준 2 30" xfId="33154"/>
    <cellStyle name="표준 2 31" xfId="33155"/>
    <cellStyle name="표준 2 32" xfId="33156"/>
    <cellStyle name="표준 2 33" xfId="33157"/>
    <cellStyle name="표준 2 34" xfId="33158"/>
    <cellStyle name="표준 2 35" xfId="33159"/>
    <cellStyle name="표준 2 36" xfId="33160"/>
    <cellStyle name="표준 2 37" xfId="33161"/>
    <cellStyle name="표준 2 38" xfId="33162"/>
    <cellStyle name="표준 2 39" xfId="33163"/>
    <cellStyle name="표준 2 4" xfId="33164"/>
    <cellStyle name="표준 2 4 2" xfId="33165"/>
    <cellStyle name="표준 2 4 3" xfId="33166"/>
    <cellStyle name="표준 2 4 4" xfId="33167"/>
    <cellStyle name="표준 2 4 5" xfId="33168"/>
    <cellStyle name="표준 2 40" xfId="33169"/>
    <cellStyle name="표준 2 41" xfId="33170"/>
    <cellStyle name="표준 2 42" xfId="33171"/>
    <cellStyle name="표준 2 43" xfId="33172"/>
    <cellStyle name="표준 2 44" xfId="33173"/>
    <cellStyle name="표준 2 45" xfId="33174"/>
    <cellStyle name="표준 2 46" xfId="33175"/>
    <cellStyle name="표준 2 47" xfId="33176"/>
    <cellStyle name="표준 2 48" xfId="33177"/>
    <cellStyle name="표준 2 49" xfId="33178"/>
    <cellStyle name="표준 2 5" xfId="33179"/>
    <cellStyle name="표준 2 5 2" xfId="33180"/>
    <cellStyle name="표준 2 5 3" xfId="33181"/>
    <cellStyle name="표준 2 5 4" xfId="33182"/>
    <cellStyle name="표준 2 50" xfId="33183"/>
    <cellStyle name="표준 2 51" xfId="33184"/>
    <cellStyle name="표준 2 52" xfId="33185"/>
    <cellStyle name="표준 2 53" xfId="33186"/>
    <cellStyle name="표준 2 54" xfId="33187"/>
    <cellStyle name="표준 2 55" xfId="33188"/>
    <cellStyle name="표준 2 56" xfId="33189"/>
    <cellStyle name="표준 2 6" xfId="33190"/>
    <cellStyle name="표준 2 6 10" xfId="33191"/>
    <cellStyle name="표준 2 6 10 2" xfId="33192"/>
    <cellStyle name="표준 2 6 10 2 2" xfId="33193"/>
    <cellStyle name="표준 2 6 10 2 3" xfId="33194"/>
    <cellStyle name="표준 2 6 10 2 4" xfId="33195"/>
    <cellStyle name="표준 2 6 10 2 5" xfId="33196"/>
    <cellStyle name="표준 2 6 10 3" xfId="33197"/>
    <cellStyle name="표준 2 6 10 4" xfId="33198"/>
    <cellStyle name="표준 2 6 10 5" xfId="33199"/>
    <cellStyle name="표준 2 6 10 6" xfId="33200"/>
    <cellStyle name="표준 2 6 11" xfId="33201"/>
    <cellStyle name="표준 2 6 11 2" xfId="33202"/>
    <cellStyle name="표준 2 6 11 3" xfId="33203"/>
    <cellStyle name="표준 2 6 11 4" xfId="33204"/>
    <cellStyle name="표준 2 6 11 5" xfId="33205"/>
    <cellStyle name="표준 2 6 12" xfId="33206"/>
    <cellStyle name="표준 2 6 13" xfId="33207"/>
    <cellStyle name="표준 2 6 14" xfId="33208"/>
    <cellStyle name="표준 2 6 15" xfId="33209"/>
    <cellStyle name="표준 2 6 2" xfId="33210"/>
    <cellStyle name="표준 2 6 2 10" xfId="33211"/>
    <cellStyle name="표준 2 6 2 11" xfId="33212"/>
    <cellStyle name="표준 2 6 2 12" xfId="33213"/>
    <cellStyle name="표준 2 6 2 2" xfId="33214"/>
    <cellStyle name="표준 2 6 2 3" xfId="33215"/>
    <cellStyle name="표준 2 6 2 3 10" xfId="33216"/>
    <cellStyle name="표준 2 6 2 3 2" xfId="33217"/>
    <cellStyle name="표준 2 6 2 3 2 2" xfId="33218"/>
    <cellStyle name="표준 2 6 2 3 2 2 2" xfId="33219"/>
    <cellStyle name="표준 2 6 2 3 2 2 2 2" xfId="33220"/>
    <cellStyle name="표준 2 6 2 3 2 2 2 2 2" xfId="33221"/>
    <cellStyle name="표준 2 6 2 3 2 2 2 2 3" xfId="33222"/>
    <cellStyle name="표준 2 6 2 3 2 2 2 2 4" xfId="33223"/>
    <cellStyle name="표준 2 6 2 3 2 2 2 2 5" xfId="33224"/>
    <cellStyle name="표준 2 6 2 3 2 2 2 3" xfId="33225"/>
    <cellStyle name="표준 2 6 2 3 2 2 2 4" xfId="33226"/>
    <cellStyle name="표준 2 6 2 3 2 2 2 5" xfId="33227"/>
    <cellStyle name="표준 2 6 2 3 2 2 2 6" xfId="33228"/>
    <cellStyle name="표준 2 6 2 3 2 2 3" xfId="33229"/>
    <cellStyle name="표준 2 6 2 3 2 2 3 2" xfId="33230"/>
    <cellStyle name="표준 2 6 2 3 2 2 3 2 2" xfId="33231"/>
    <cellStyle name="표준 2 6 2 3 2 2 3 2 3" xfId="33232"/>
    <cellStyle name="표준 2 6 2 3 2 2 3 2 4" xfId="33233"/>
    <cellStyle name="표준 2 6 2 3 2 2 3 2 5" xfId="33234"/>
    <cellStyle name="표준 2 6 2 3 2 2 3 3" xfId="33235"/>
    <cellStyle name="표준 2 6 2 3 2 2 3 4" xfId="33236"/>
    <cellStyle name="표준 2 6 2 3 2 2 3 5" xfId="33237"/>
    <cellStyle name="표준 2 6 2 3 2 2 3 6" xfId="33238"/>
    <cellStyle name="표준 2 6 2 3 2 2 4" xfId="33239"/>
    <cellStyle name="표준 2 6 2 3 2 2 4 2" xfId="33240"/>
    <cellStyle name="표준 2 6 2 3 2 2 4 3" xfId="33241"/>
    <cellStyle name="표준 2 6 2 3 2 2 4 4" xfId="33242"/>
    <cellStyle name="표준 2 6 2 3 2 2 4 5" xfId="33243"/>
    <cellStyle name="표준 2 6 2 3 2 2 5" xfId="33244"/>
    <cellStyle name="표준 2 6 2 3 2 2 6" xfId="33245"/>
    <cellStyle name="표준 2 6 2 3 2 2 7" xfId="33246"/>
    <cellStyle name="표준 2 6 2 3 2 2 8" xfId="33247"/>
    <cellStyle name="표준 2 6 2 3 2 3" xfId="33248"/>
    <cellStyle name="표준 2 6 2 3 2 3 2" xfId="33249"/>
    <cellStyle name="표준 2 6 2 3 2 3 2 2" xfId="33250"/>
    <cellStyle name="표준 2 6 2 3 2 3 2 3" xfId="33251"/>
    <cellStyle name="표준 2 6 2 3 2 3 2 4" xfId="33252"/>
    <cellStyle name="표준 2 6 2 3 2 3 2 5" xfId="33253"/>
    <cellStyle name="표준 2 6 2 3 2 3 3" xfId="33254"/>
    <cellStyle name="표준 2 6 2 3 2 3 4" xfId="33255"/>
    <cellStyle name="표준 2 6 2 3 2 3 5" xfId="33256"/>
    <cellStyle name="표준 2 6 2 3 2 3 6" xfId="33257"/>
    <cellStyle name="표준 2 6 2 3 2 4" xfId="33258"/>
    <cellStyle name="표준 2 6 2 3 2 4 2" xfId="33259"/>
    <cellStyle name="표준 2 6 2 3 2 4 2 2" xfId="33260"/>
    <cellStyle name="표준 2 6 2 3 2 4 2 3" xfId="33261"/>
    <cellStyle name="표준 2 6 2 3 2 4 2 4" xfId="33262"/>
    <cellStyle name="표준 2 6 2 3 2 4 2 5" xfId="33263"/>
    <cellStyle name="표준 2 6 2 3 2 4 3" xfId="33264"/>
    <cellStyle name="표준 2 6 2 3 2 4 4" xfId="33265"/>
    <cellStyle name="표준 2 6 2 3 2 4 5" xfId="33266"/>
    <cellStyle name="표준 2 6 2 3 2 4 6" xfId="33267"/>
    <cellStyle name="표준 2 6 2 3 2 5" xfId="33268"/>
    <cellStyle name="표준 2 6 2 3 2 5 2" xfId="33269"/>
    <cellStyle name="표준 2 6 2 3 2 5 3" xfId="33270"/>
    <cellStyle name="표준 2 6 2 3 2 5 4" xfId="33271"/>
    <cellStyle name="표준 2 6 2 3 2 5 5" xfId="33272"/>
    <cellStyle name="표준 2 6 2 3 2 6" xfId="33273"/>
    <cellStyle name="표준 2 6 2 3 2 7" xfId="33274"/>
    <cellStyle name="표준 2 6 2 3 2 8" xfId="33275"/>
    <cellStyle name="표준 2 6 2 3 2 9" xfId="33276"/>
    <cellStyle name="표준 2 6 2 3 3" xfId="33277"/>
    <cellStyle name="표준 2 6 2 3 3 2" xfId="33278"/>
    <cellStyle name="표준 2 6 2 3 3 2 2" xfId="33279"/>
    <cellStyle name="표준 2 6 2 3 3 2 2 2" xfId="33280"/>
    <cellStyle name="표준 2 6 2 3 3 2 2 3" xfId="33281"/>
    <cellStyle name="표준 2 6 2 3 3 2 2 4" xfId="33282"/>
    <cellStyle name="표준 2 6 2 3 3 2 2 5" xfId="33283"/>
    <cellStyle name="표준 2 6 2 3 3 2 3" xfId="33284"/>
    <cellStyle name="표준 2 6 2 3 3 2 4" xfId="33285"/>
    <cellStyle name="표준 2 6 2 3 3 2 5" xfId="33286"/>
    <cellStyle name="표준 2 6 2 3 3 2 6" xfId="33287"/>
    <cellStyle name="표준 2 6 2 3 3 3" xfId="33288"/>
    <cellStyle name="표준 2 6 2 3 3 3 2" xfId="33289"/>
    <cellStyle name="표준 2 6 2 3 3 3 2 2" xfId="33290"/>
    <cellStyle name="표준 2 6 2 3 3 3 2 3" xfId="33291"/>
    <cellStyle name="표준 2 6 2 3 3 3 2 4" xfId="33292"/>
    <cellStyle name="표준 2 6 2 3 3 3 2 5" xfId="33293"/>
    <cellStyle name="표준 2 6 2 3 3 3 3" xfId="33294"/>
    <cellStyle name="표준 2 6 2 3 3 3 4" xfId="33295"/>
    <cellStyle name="표준 2 6 2 3 3 3 5" xfId="33296"/>
    <cellStyle name="표준 2 6 2 3 3 3 6" xfId="33297"/>
    <cellStyle name="표준 2 6 2 3 3 4" xfId="33298"/>
    <cellStyle name="표준 2 6 2 3 3 4 2" xfId="33299"/>
    <cellStyle name="표준 2 6 2 3 3 4 3" xfId="33300"/>
    <cellStyle name="표준 2 6 2 3 3 4 4" xfId="33301"/>
    <cellStyle name="표준 2 6 2 3 3 4 5" xfId="33302"/>
    <cellStyle name="표준 2 6 2 3 3 5" xfId="33303"/>
    <cellStyle name="표준 2 6 2 3 3 6" xfId="33304"/>
    <cellStyle name="표준 2 6 2 3 3 7" xfId="33305"/>
    <cellStyle name="표준 2 6 2 3 3 8" xfId="33306"/>
    <cellStyle name="표준 2 6 2 3 4" xfId="33307"/>
    <cellStyle name="표준 2 6 2 3 4 2" xfId="33308"/>
    <cellStyle name="표준 2 6 2 3 4 2 2" xfId="33309"/>
    <cellStyle name="표준 2 6 2 3 4 2 2 2" xfId="33310"/>
    <cellStyle name="표준 2 6 2 3 4 2 2 3" xfId="33311"/>
    <cellStyle name="표준 2 6 2 3 4 2 2 4" xfId="33312"/>
    <cellStyle name="표준 2 6 2 3 4 2 2 5" xfId="33313"/>
    <cellStyle name="표준 2 6 2 3 4 2 3" xfId="33314"/>
    <cellStyle name="표준 2 6 2 3 4 2 4" xfId="33315"/>
    <cellStyle name="표준 2 6 2 3 4 2 5" xfId="33316"/>
    <cellStyle name="표준 2 6 2 3 4 2 6" xfId="33317"/>
    <cellStyle name="표준 2 6 2 3 4 3" xfId="33318"/>
    <cellStyle name="표준 2 6 2 3 4 3 2" xfId="33319"/>
    <cellStyle name="표준 2 6 2 3 4 3 3" xfId="33320"/>
    <cellStyle name="표준 2 6 2 3 4 3 4" xfId="33321"/>
    <cellStyle name="표준 2 6 2 3 4 3 5" xfId="33322"/>
    <cellStyle name="표준 2 6 2 3 4 4" xfId="33323"/>
    <cellStyle name="표준 2 6 2 3 4 5" xfId="33324"/>
    <cellStyle name="표준 2 6 2 3 4 6" xfId="33325"/>
    <cellStyle name="표준 2 6 2 3 4 7" xfId="33326"/>
    <cellStyle name="표준 2 6 2 3 5" xfId="33327"/>
    <cellStyle name="표준 2 6 2 3 5 2" xfId="33328"/>
    <cellStyle name="표준 2 6 2 3 5 2 2" xfId="33329"/>
    <cellStyle name="표준 2 6 2 3 5 2 3" xfId="33330"/>
    <cellStyle name="표준 2 6 2 3 5 2 4" xfId="33331"/>
    <cellStyle name="표준 2 6 2 3 5 2 5" xfId="33332"/>
    <cellStyle name="표준 2 6 2 3 5 3" xfId="33333"/>
    <cellStyle name="표준 2 6 2 3 5 4" xfId="33334"/>
    <cellStyle name="표준 2 6 2 3 5 5" xfId="33335"/>
    <cellStyle name="표준 2 6 2 3 5 6" xfId="33336"/>
    <cellStyle name="표준 2 6 2 3 6" xfId="33337"/>
    <cellStyle name="표준 2 6 2 3 6 2" xfId="33338"/>
    <cellStyle name="표준 2 6 2 3 6 3" xfId="33339"/>
    <cellStyle name="표준 2 6 2 3 6 4" xfId="33340"/>
    <cellStyle name="표준 2 6 2 3 6 5" xfId="33341"/>
    <cellStyle name="표준 2 6 2 3 7" xfId="33342"/>
    <cellStyle name="표준 2 6 2 3 8" xfId="33343"/>
    <cellStyle name="표준 2 6 2 3 9" xfId="33344"/>
    <cellStyle name="표준 2 6 2 4" xfId="33345"/>
    <cellStyle name="표준 2 6 2 4 2" xfId="33346"/>
    <cellStyle name="표준 2 6 2 4 2 2" xfId="33347"/>
    <cellStyle name="표준 2 6 2 4 2 2 2" xfId="33348"/>
    <cellStyle name="표준 2 6 2 4 2 2 2 2" xfId="33349"/>
    <cellStyle name="표준 2 6 2 4 2 2 2 3" xfId="33350"/>
    <cellStyle name="표준 2 6 2 4 2 2 2 4" xfId="33351"/>
    <cellStyle name="표준 2 6 2 4 2 2 2 5" xfId="33352"/>
    <cellStyle name="표준 2 6 2 4 2 2 3" xfId="33353"/>
    <cellStyle name="표준 2 6 2 4 2 2 4" xfId="33354"/>
    <cellStyle name="표준 2 6 2 4 2 2 5" xfId="33355"/>
    <cellStyle name="표준 2 6 2 4 2 2 6" xfId="33356"/>
    <cellStyle name="표준 2 6 2 4 2 3" xfId="33357"/>
    <cellStyle name="표준 2 6 2 4 2 3 2" xfId="33358"/>
    <cellStyle name="표준 2 6 2 4 2 3 2 2" xfId="33359"/>
    <cellStyle name="표준 2 6 2 4 2 3 2 3" xfId="33360"/>
    <cellStyle name="표준 2 6 2 4 2 3 2 4" xfId="33361"/>
    <cellStyle name="표준 2 6 2 4 2 3 2 5" xfId="33362"/>
    <cellStyle name="표준 2 6 2 4 2 3 3" xfId="33363"/>
    <cellStyle name="표준 2 6 2 4 2 3 4" xfId="33364"/>
    <cellStyle name="표준 2 6 2 4 2 3 5" xfId="33365"/>
    <cellStyle name="표준 2 6 2 4 2 3 6" xfId="33366"/>
    <cellStyle name="표준 2 6 2 4 2 4" xfId="33367"/>
    <cellStyle name="표준 2 6 2 4 2 4 2" xfId="33368"/>
    <cellStyle name="표준 2 6 2 4 2 4 3" xfId="33369"/>
    <cellStyle name="표준 2 6 2 4 2 4 4" xfId="33370"/>
    <cellStyle name="표준 2 6 2 4 2 4 5" xfId="33371"/>
    <cellStyle name="표준 2 6 2 4 2 5" xfId="33372"/>
    <cellStyle name="표준 2 6 2 4 2 6" xfId="33373"/>
    <cellStyle name="표준 2 6 2 4 2 7" xfId="33374"/>
    <cellStyle name="표준 2 6 2 4 2 8" xfId="33375"/>
    <cellStyle name="표준 2 6 2 4 3" xfId="33376"/>
    <cellStyle name="표준 2 6 2 4 3 2" xfId="33377"/>
    <cellStyle name="표준 2 6 2 4 3 2 2" xfId="33378"/>
    <cellStyle name="표준 2 6 2 4 3 2 3" xfId="33379"/>
    <cellStyle name="표준 2 6 2 4 3 2 4" xfId="33380"/>
    <cellStyle name="표준 2 6 2 4 3 2 5" xfId="33381"/>
    <cellStyle name="표준 2 6 2 4 3 3" xfId="33382"/>
    <cellStyle name="표준 2 6 2 4 3 4" xfId="33383"/>
    <cellStyle name="표준 2 6 2 4 3 5" xfId="33384"/>
    <cellStyle name="표준 2 6 2 4 3 6" xfId="33385"/>
    <cellStyle name="표준 2 6 2 4 4" xfId="33386"/>
    <cellStyle name="표준 2 6 2 4 4 2" xfId="33387"/>
    <cellStyle name="표준 2 6 2 4 4 2 2" xfId="33388"/>
    <cellStyle name="표준 2 6 2 4 4 2 3" xfId="33389"/>
    <cellStyle name="표준 2 6 2 4 4 2 4" xfId="33390"/>
    <cellStyle name="표준 2 6 2 4 4 2 5" xfId="33391"/>
    <cellStyle name="표준 2 6 2 4 4 3" xfId="33392"/>
    <cellStyle name="표준 2 6 2 4 4 4" xfId="33393"/>
    <cellStyle name="표준 2 6 2 4 4 5" xfId="33394"/>
    <cellStyle name="표준 2 6 2 4 4 6" xfId="33395"/>
    <cellStyle name="표준 2 6 2 4 5" xfId="33396"/>
    <cellStyle name="표준 2 6 2 4 5 2" xfId="33397"/>
    <cellStyle name="표준 2 6 2 4 5 3" xfId="33398"/>
    <cellStyle name="표준 2 6 2 4 5 4" xfId="33399"/>
    <cellStyle name="표준 2 6 2 4 5 5" xfId="33400"/>
    <cellStyle name="표준 2 6 2 4 6" xfId="33401"/>
    <cellStyle name="표준 2 6 2 4 7" xfId="33402"/>
    <cellStyle name="표준 2 6 2 4 8" xfId="33403"/>
    <cellStyle name="표준 2 6 2 4 9" xfId="33404"/>
    <cellStyle name="표준 2 6 2 5" xfId="33405"/>
    <cellStyle name="표준 2 6 2 5 2" xfId="33406"/>
    <cellStyle name="표준 2 6 2 5 2 2" xfId="33407"/>
    <cellStyle name="표준 2 6 2 5 2 2 2" xfId="33408"/>
    <cellStyle name="표준 2 6 2 5 2 2 3" xfId="33409"/>
    <cellStyle name="표준 2 6 2 5 2 2 4" xfId="33410"/>
    <cellStyle name="표준 2 6 2 5 2 2 5" xfId="33411"/>
    <cellStyle name="표준 2 6 2 5 2 3" xfId="33412"/>
    <cellStyle name="표준 2 6 2 5 2 4" xfId="33413"/>
    <cellStyle name="표준 2 6 2 5 2 5" xfId="33414"/>
    <cellStyle name="표준 2 6 2 5 2 6" xfId="33415"/>
    <cellStyle name="표준 2 6 2 5 3" xfId="33416"/>
    <cellStyle name="표준 2 6 2 5 3 2" xfId="33417"/>
    <cellStyle name="표준 2 6 2 5 3 2 2" xfId="33418"/>
    <cellStyle name="표준 2 6 2 5 3 2 3" xfId="33419"/>
    <cellStyle name="표준 2 6 2 5 3 2 4" xfId="33420"/>
    <cellStyle name="표준 2 6 2 5 3 2 5" xfId="33421"/>
    <cellStyle name="표준 2 6 2 5 3 3" xfId="33422"/>
    <cellStyle name="표준 2 6 2 5 3 4" xfId="33423"/>
    <cellStyle name="표준 2 6 2 5 3 5" xfId="33424"/>
    <cellStyle name="표준 2 6 2 5 3 6" xfId="33425"/>
    <cellStyle name="표준 2 6 2 5 4" xfId="33426"/>
    <cellStyle name="표준 2 6 2 5 4 2" xfId="33427"/>
    <cellStyle name="표준 2 6 2 5 4 3" xfId="33428"/>
    <cellStyle name="표준 2 6 2 5 4 4" xfId="33429"/>
    <cellStyle name="표준 2 6 2 5 4 5" xfId="33430"/>
    <cellStyle name="표준 2 6 2 5 5" xfId="33431"/>
    <cellStyle name="표준 2 6 2 5 6" xfId="33432"/>
    <cellStyle name="표준 2 6 2 5 7" xfId="33433"/>
    <cellStyle name="표준 2 6 2 5 8" xfId="33434"/>
    <cellStyle name="표준 2 6 2 6" xfId="33435"/>
    <cellStyle name="표준 2 6 2 6 2" xfId="33436"/>
    <cellStyle name="표준 2 6 2 6 2 2" xfId="33437"/>
    <cellStyle name="표준 2 6 2 6 2 2 2" xfId="33438"/>
    <cellStyle name="표준 2 6 2 6 2 2 3" xfId="33439"/>
    <cellStyle name="표준 2 6 2 6 2 2 4" xfId="33440"/>
    <cellStyle name="표준 2 6 2 6 2 2 5" xfId="33441"/>
    <cellStyle name="표준 2 6 2 6 2 3" xfId="33442"/>
    <cellStyle name="표준 2 6 2 6 2 4" xfId="33443"/>
    <cellStyle name="표준 2 6 2 6 2 5" xfId="33444"/>
    <cellStyle name="표준 2 6 2 6 2 6" xfId="33445"/>
    <cellStyle name="표준 2 6 2 6 3" xfId="33446"/>
    <cellStyle name="표준 2 6 2 6 3 2" xfId="33447"/>
    <cellStyle name="표준 2 6 2 6 3 3" xfId="33448"/>
    <cellStyle name="표준 2 6 2 6 3 4" xfId="33449"/>
    <cellStyle name="표준 2 6 2 6 3 5" xfId="33450"/>
    <cellStyle name="표준 2 6 2 6 4" xfId="33451"/>
    <cellStyle name="표준 2 6 2 6 5" xfId="33452"/>
    <cellStyle name="표준 2 6 2 6 6" xfId="33453"/>
    <cellStyle name="표준 2 6 2 6 7" xfId="33454"/>
    <cellStyle name="표준 2 6 2 7" xfId="33455"/>
    <cellStyle name="표준 2 6 2 7 2" xfId="33456"/>
    <cellStyle name="표준 2 6 2 7 2 2" xfId="33457"/>
    <cellStyle name="표준 2 6 2 7 2 3" xfId="33458"/>
    <cellStyle name="표준 2 6 2 7 2 4" xfId="33459"/>
    <cellStyle name="표준 2 6 2 7 2 5" xfId="33460"/>
    <cellStyle name="표준 2 6 2 7 3" xfId="33461"/>
    <cellStyle name="표준 2 6 2 7 4" xfId="33462"/>
    <cellStyle name="표준 2 6 2 7 5" xfId="33463"/>
    <cellStyle name="표준 2 6 2 7 6" xfId="33464"/>
    <cellStyle name="표준 2 6 2 8" xfId="33465"/>
    <cellStyle name="표준 2 6 2 8 2" xfId="33466"/>
    <cellStyle name="표준 2 6 2 8 3" xfId="33467"/>
    <cellStyle name="표준 2 6 2 8 4" xfId="33468"/>
    <cellStyle name="표준 2 6 2 8 5" xfId="33469"/>
    <cellStyle name="표준 2 6 2 9" xfId="33470"/>
    <cellStyle name="표준 2 6 3" xfId="33471"/>
    <cellStyle name="표준 2 6 4" xfId="33472"/>
    <cellStyle name="표준 2 6 4 10" xfId="33473"/>
    <cellStyle name="표준 2 6 4 11" xfId="33474"/>
    <cellStyle name="표준 2 6 4 12" xfId="33475"/>
    <cellStyle name="표준 2 6 4 2" xfId="33476"/>
    <cellStyle name="표준 2 6 4 2 10" xfId="33477"/>
    <cellStyle name="표준 2 6 4 2 11" xfId="33478"/>
    <cellStyle name="표준 2 6 4 2 2" xfId="33479"/>
    <cellStyle name="표준 2 6 4 2 2 10" xfId="33480"/>
    <cellStyle name="표준 2 6 4 2 2 2" xfId="33481"/>
    <cellStyle name="표준 2 6 4 2 2 2 2" xfId="33482"/>
    <cellStyle name="표준 2 6 4 2 2 2 2 2" xfId="33483"/>
    <cellStyle name="표준 2 6 4 2 2 2 2 2 2" xfId="33484"/>
    <cellStyle name="표준 2 6 4 2 2 2 2 2 2 2" xfId="33485"/>
    <cellStyle name="표준 2 6 4 2 2 2 2 2 2 3" xfId="33486"/>
    <cellStyle name="표준 2 6 4 2 2 2 2 2 2 4" xfId="33487"/>
    <cellStyle name="표준 2 6 4 2 2 2 2 2 2 5" xfId="33488"/>
    <cellStyle name="표준 2 6 4 2 2 2 2 2 3" xfId="33489"/>
    <cellStyle name="표준 2 6 4 2 2 2 2 2 4" xfId="33490"/>
    <cellStyle name="표준 2 6 4 2 2 2 2 2 5" xfId="33491"/>
    <cellStyle name="표준 2 6 4 2 2 2 2 2 6" xfId="33492"/>
    <cellStyle name="표준 2 6 4 2 2 2 2 3" xfId="33493"/>
    <cellStyle name="표준 2 6 4 2 2 2 2 3 2" xfId="33494"/>
    <cellStyle name="표준 2 6 4 2 2 2 2 3 2 2" xfId="33495"/>
    <cellStyle name="표준 2 6 4 2 2 2 2 3 2 3" xfId="33496"/>
    <cellStyle name="표준 2 6 4 2 2 2 2 3 2 4" xfId="33497"/>
    <cellStyle name="표준 2 6 4 2 2 2 2 3 2 5" xfId="33498"/>
    <cellStyle name="표준 2 6 4 2 2 2 2 3 3" xfId="33499"/>
    <cellStyle name="표준 2 6 4 2 2 2 2 3 4" xfId="33500"/>
    <cellStyle name="표준 2 6 4 2 2 2 2 3 5" xfId="33501"/>
    <cellStyle name="표준 2 6 4 2 2 2 2 3 6" xfId="33502"/>
    <cellStyle name="표준 2 6 4 2 2 2 2 4" xfId="33503"/>
    <cellStyle name="표준 2 6 4 2 2 2 2 4 2" xfId="33504"/>
    <cellStyle name="표준 2 6 4 2 2 2 2 4 3" xfId="33505"/>
    <cellStyle name="표준 2 6 4 2 2 2 2 4 4" xfId="33506"/>
    <cellStyle name="표준 2 6 4 2 2 2 2 4 5" xfId="33507"/>
    <cellStyle name="표준 2 6 4 2 2 2 2 5" xfId="33508"/>
    <cellStyle name="표준 2 6 4 2 2 2 2 6" xfId="33509"/>
    <cellStyle name="표준 2 6 4 2 2 2 2 7" xfId="33510"/>
    <cellStyle name="표준 2 6 4 2 2 2 2 8" xfId="33511"/>
    <cellStyle name="표준 2 6 4 2 2 2 3" xfId="33512"/>
    <cellStyle name="표준 2 6 4 2 2 2 3 2" xfId="33513"/>
    <cellStyle name="표준 2 6 4 2 2 2 3 2 2" xfId="33514"/>
    <cellStyle name="표준 2 6 4 2 2 2 3 2 3" xfId="33515"/>
    <cellStyle name="표준 2 6 4 2 2 2 3 2 4" xfId="33516"/>
    <cellStyle name="표준 2 6 4 2 2 2 3 2 5" xfId="33517"/>
    <cellStyle name="표준 2 6 4 2 2 2 3 3" xfId="33518"/>
    <cellStyle name="표준 2 6 4 2 2 2 3 4" xfId="33519"/>
    <cellStyle name="표준 2 6 4 2 2 2 3 5" xfId="33520"/>
    <cellStyle name="표준 2 6 4 2 2 2 3 6" xfId="33521"/>
    <cellStyle name="표준 2 6 4 2 2 2 4" xfId="33522"/>
    <cellStyle name="표준 2 6 4 2 2 2 4 2" xfId="33523"/>
    <cellStyle name="표준 2 6 4 2 2 2 4 2 2" xfId="33524"/>
    <cellStyle name="표준 2 6 4 2 2 2 4 2 3" xfId="33525"/>
    <cellStyle name="표준 2 6 4 2 2 2 4 2 4" xfId="33526"/>
    <cellStyle name="표준 2 6 4 2 2 2 4 2 5" xfId="33527"/>
    <cellStyle name="표준 2 6 4 2 2 2 4 3" xfId="33528"/>
    <cellStyle name="표준 2 6 4 2 2 2 4 4" xfId="33529"/>
    <cellStyle name="표준 2 6 4 2 2 2 4 5" xfId="33530"/>
    <cellStyle name="표준 2 6 4 2 2 2 4 6" xfId="33531"/>
    <cellStyle name="표준 2 6 4 2 2 2 5" xfId="33532"/>
    <cellStyle name="표준 2 6 4 2 2 2 5 2" xfId="33533"/>
    <cellStyle name="표준 2 6 4 2 2 2 5 3" xfId="33534"/>
    <cellStyle name="표준 2 6 4 2 2 2 5 4" xfId="33535"/>
    <cellStyle name="표준 2 6 4 2 2 2 5 5" xfId="33536"/>
    <cellStyle name="표준 2 6 4 2 2 2 6" xfId="33537"/>
    <cellStyle name="표준 2 6 4 2 2 2 7" xfId="33538"/>
    <cellStyle name="표준 2 6 4 2 2 2 8" xfId="33539"/>
    <cellStyle name="표준 2 6 4 2 2 2 9" xfId="33540"/>
    <cellStyle name="표준 2 6 4 2 2 3" xfId="33541"/>
    <cellStyle name="표준 2 6 4 2 2 3 2" xfId="33542"/>
    <cellStyle name="표준 2 6 4 2 2 3 2 2" xfId="33543"/>
    <cellStyle name="표준 2 6 4 2 2 3 2 2 2" xfId="33544"/>
    <cellStyle name="표준 2 6 4 2 2 3 2 2 3" xfId="33545"/>
    <cellStyle name="표준 2 6 4 2 2 3 2 2 4" xfId="33546"/>
    <cellStyle name="표준 2 6 4 2 2 3 2 2 5" xfId="33547"/>
    <cellStyle name="표준 2 6 4 2 2 3 2 3" xfId="33548"/>
    <cellStyle name="표준 2 6 4 2 2 3 2 4" xfId="33549"/>
    <cellStyle name="표준 2 6 4 2 2 3 2 5" xfId="33550"/>
    <cellStyle name="표준 2 6 4 2 2 3 2 6" xfId="33551"/>
    <cellStyle name="표준 2 6 4 2 2 3 3" xfId="33552"/>
    <cellStyle name="표준 2 6 4 2 2 3 3 2" xfId="33553"/>
    <cellStyle name="표준 2 6 4 2 2 3 3 2 2" xfId="33554"/>
    <cellStyle name="표준 2 6 4 2 2 3 3 2 3" xfId="33555"/>
    <cellStyle name="표준 2 6 4 2 2 3 3 2 4" xfId="33556"/>
    <cellStyle name="표준 2 6 4 2 2 3 3 2 5" xfId="33557"/>
    <cellStyle name="표준 2 6 4 2 2 3 3 3" xfId="33558"/>
    <cellStyle name="표준 2 6 4 2 2 3 3 4" xfId="33559"/>
    <cellStyle name="표준 2 6 4 2 2 3 3 5" xfId="33560"/>
    <cellStyle name="표준 2 6 4 2 2 3 3 6" xfId="33561"/>
    <cellStyle name="표준 2 6 4 2 2 3 4" xfId="33562"/>
    <cellStyle name="표준 2 6 4 2 2 3 4 2" xfId="33563"/>
    <cellStyle name="표준 2 6 4 2 2 3 4 3" xfId="33564"/>
    <cellStyle name="표준 2 6 4 2 2 3 4 4" xfId="33565"/>
    <cellStyle name="표준 2 6 4 2 2 3 4 5" xfId="33566"/>
    <cellStyle name="표준 2 6 4 2 2 3 5" xfId="33567"/>
    <cellStyle name="표준 2 6 4 2 2 3 6" xfId="33568"/>
    <cellStyle name="표준 2 6 4 2 2 3 7" xfId="33569"/>
    <cellStyle name="표준 2 6 4 2 2 3 8" xfId="33570"/>
    <cellStyle name="표준 2 6 4 2 2 4" xfId="33571"/>
    <cellStyle name="표준 2 6 4 2 2 4 2" xfId="33572"/>
    <cellStyle name="표준 2 6 4 2 2 4 2 2" xfId="33573"/>
    <cellStyle name="표준 2 6 4 2 2 4 2 3" xfId="33574"/>
    <cellStyle name="표준 2 6 4 2 2 4 2 4" xfId="33575"/>
    <cellStyle name="표준 2 6 4 2 2 4 2 5" xfId="33576"/>
    <cellStyle name="표준 2 6 4 2 2 4 3" xfId="33577"/>
    <cellStyle name="표준 2 6 4 2 2 4 4" xfId="33578"/>
    <cellStyle name="표준 2 6 4 2 2 4 5" xfId="33579"/>
    <cellStyle name="표준 2 6 4 2 2 4 6" xfId="33580"/>
    <cellStyle name="표준 2 6 4 2 2 5" xfId="33581"/>
    <cellStyle name="표준 2 6 4 2 2 5 2" xfId="33582"/>
    <cellStyle name="표준 2 6 4 2 2 5 2 2" xfId="33583"/>
    <cellStyle name="표준 2 6 4 2 2 5 2 3" xfId="33584"/>
    <cellStyle name="표준 2 6 4 2 2 5 2 4" xfId="33585"/>
    <cellStyle name="표준 2 6 4 2 2 5 2 5" xfId="33586"/>
    <cellStyle name="표준 2 6 4 2 2 5 3" xfId="33587"/>
    <cellStyle name="표준 2 6 4 2 2 5 4" xfId="33588"/>
    <cellStyle name="표준 2 6 4 2 2 5 5" xfId="33589"/>
    <cellStyle name="표준 2 6 4 2 2 5 6" xfId="33590"/>
    <cellStyle name="표준 2 6 4 2 2 6" xfId="33591"/>
    <cellStyle name="표준 2 6 4 2 2 6 2" xfId="33592"/>
    <cellStyle name="표준 2 6 4 2 2 6 3" xfId="33593"/>
    <cellStyle name="표준 2 6 4 2 2 6 4" xfId="33594"/>
    <cellStyle name="표준 2 6 4 2 2 6 5" xfId="33595"/>
    <cellStyle name="표준 2 6 4 2 2 7" xfId="33596"/>
    <cellStyle name="표준 2 6 4 2 2 8" xfId="33597"/>
    <cellStyle name="표준 2 6 4 2 2 9" xfId="33598"/>
    <cellStyle name="표준 2 6 4 2 3" xfId="33599"/>
    <cellStyle name="표준 2 6 4 2 3 2" xfId="33600"/>
    <cellStyle name="표준 2 6 4 2 3 2 2" xfId="33601"/>
    <cellStyle name="표준 2 6 4 2 3 2 2 2" xfId="33602"/>
    <cellStyle name="표준 2 6 4 2 3 2 2 2 2" xfId="33603"/>
    <cellStyle name="표준 2 6 4 2 3 2 2 2 3" xfId="33604"/>
    <cellStyle name="표준 2 6 4 2 3 2 2 2 4" xfId="33605"/>
    <cellStyle name="표준 2 6 4 2 3 2 2 2 5" xfId="33606"/>
    <cellStyle name="표준 2 6 4 2 3 2 2 3" xfId="33607"/>
    <cellStyle name="표준 2 6 4 2 3 2 2 4" xfId="33608"/>
    <cellStyle name="표준 2 6 4 2 3 2 2 5" xfId="33609"/>
    <cellStyle name="표준 2 6 4 2 3 2 2 6" xfId="33610"/>
    <cellStyle name="표준 2 6 4 2 3 2 3" xfId="33611"/>
    <cellStyle name="표준 2 6 4 2 3 2 3 2" xfId="33612"/>
    <cellStyle name="표준 2 6 4 2 3 2 3 2 2" xfId="33613"/>
    <cellStyle name="표준 2 6 4 2 3 2 3 2 3" xfId="33614"/>
    <cellStyle name="표준 2 6 4 2 3 2 3 2 4" xfId="33615"/>
    <cellStyle name="표준 2 6 4 2 3 2 3 2 5" xfId="33616"/>
    <cellStyle name="표준 2 6 4 2 3 2 3 3" xfId="33617"/>
    <cellStyle name="표준 2 6 4 2 3 2 3 4" xfId="33618"/>
    <cellStyle name="표준 2 6 4 2 3 2 3 5" xfId="33619"/>
    <cellStyle name="표준 2 6 4 2 3 2 3 6" xfId="33620"/>
    <cellStyle name="표준 2 6 4 2 3 2 4" xfId="33621"/>
    <cellStyle name="표준 2 6 4 2 3 2 4 2" xfId="33622"/>
    <cellStyle name="표준 2 6 4 2 3 2 4 3" xfId="33623"/>
    <cellStyle name="표준 2 6 4 2 3 2 4 4" xfId="33624"/>
    <cellStyle name="표준 2 6 4 2 3 2 4 5" xfId="33625"/>
    <cellStyle name="표준 2 6 4 2 3 2 5" xfId="33626"/>
    <cellStyle name="표준 2 6 4 2 3 2 6" xfId="33627"/>
    <cellStyle name="표준 2 6 4 2 3 2 7" xfId="33628"/>
    <cellStyle name="표준 2 6 4 2 3 2 8" xfId="33629"/>
    <cellStyle name="표준 2 6 4 2 3 3" xfId="33630"/>
    <cellStyle name="표준 2 6 4 2 3 3 2" xfId="33631"/>
    <cellStyle name="표준 2 6 4 2 3 3 2 2" xfId="33632"/>
    <cellStyle name="표준 2 6 4 2 3 3 2 3" xfId="33633"/>
    <cellStyle name="표준 2 6 4 2 3 3 2 4" xfId="33634"/>
    <cellStyle name="표준 2 6 4 2 3 3 2 5" xfId="33635"/>
    <cellStyle name="표준 2 6 4 2 3 3 3" xfId="33636"/>
    <cellStyle name="표준 2 6 4 2 3 3 4" xfId="33637"/>
    <cellStyle name="표준 2 6 4 2 3 3 5" xfId="33638"/>
    <cellStyle name="표준 2 6 4 2 3 3 6" xfId="33639"/>
    <cellStyle name="표준 2 6 4 2 3 4" xfId="33640"/>
    <cellStyle name="표준 2 6 4 2 3 4 2" xfId="33641"/>
    <cellStyle name="표준 2 6 4 2 3 4 2 2" xfId="33642"/>
    <cellStyle name="표준 2 6 4 2 3 4 2 3" xfId="33643"/>
    <cellStyle name="표준 2 6 4 2 3 4 2 4" xfId="33644"/>
    <cellStyle name="표준 2 6 4 2 3 4 2 5" xfId="33645"/>
    <cellStyle name="표준 2 6 4 2 3 4 3" xfId="33646"/>
    <cellStyle name="표준 2 6 4 2 3 4 4" xfId="33647"/>
    <cellStyle name="표준 2 6 4 2 3 4 5" xfId="33648"/>
    <cellStyle name="표준 2 6 4 2 3 4 6" xfId="33649"/>
    <cellStyle name="표준 2 6 4 2 3 5" xfId="33650"/>
    <cellStyle name="표준 2 6 4 2 3 5 2" xfId="33651"/>
    <cellStyle name="표준 2 6 4 2 3 5 3" xfId="33652"/>
    <cellStyle name="표준 2 6 4 2 3 5 4" xfId="33653"/>
    <cellStyle name="표준 2 6 4 2 3 5 5" xfId="33654"/>
    <cellStyle name="표준 2 6 4 2 3 6" xfId="33655"/>
    <cellStyle name="표준 2 6 4 2 3 7" xfId="33656"/>
    <cellStyle name="표준 2 6 4 2 3 8" xfId="33657"/>
    <cellStyle name="표준 2 6 4 2 3 9" xfId="33658"/>
    <cellStyle name="표준 2 6 4 2 4" xfId="33659"/>
    <cellStyle name="표준 2 6 4 2 4 2" xfId="33660"/>
    <cellStyle name="표준 2 6 4 2 4 2 2" xfId="33661"/>
    <cellStyle name="표준 2 6 4 2 4 2 2 2" xfId="33662"/>
    <cellStyle name="표준 2 6 4 2 4 2 2 3" xfId="33663"/>
    <cellStyle name="표준 2 6 4 2 4 2 2 4" xfId="33664"/>
    <cellStyle name="표준 2 6 4 2 4 2 2 5" xfId="33665"/>
    <cellStyle name="표준 2 6 4 2 4 2 3" xfId="33666"/>
    <cellStyle name="표준 2 6 4 2 4 2 4" xfId="33667"/>
    <cellStyle name="표준 2 6 4 2 4 2 5" xfId="33668"/>
    <cellStyle name="표준 2 6 4 2 4 2 6" xfId="33669"/>
    <cellStyle name="표준 2 6 4 2 4 3" xfId="33670"/>
    <cellStyle name="표준 2 6 4 2 4 3 2" xfId="33671"/>
    <cellStyle name="표준 2 6 4 2 4 3 2 2" xfId="33672"/>
    <cellStyle name="표준 2 6 4 2 4 3 2 3" xfId="33673"/>
    <cellStyle name="표준 2 6 4 2 4 3 2 4" xfId="33674"/>
    <cellStyle name="표준 2 6 4 2 4 3 2 5" xfId="33675"/>
    <cellStyle name="표준 2 6 4 2 4 3 3" xfId="33676"/>
    <cellStyle name="표준 2 6 4 2 4 3 4" xfId="33677"/>
    <cellStyle name="표준 2 6 4 2 4 3 5" xfId="33678"/>
    <cellStyle name="표준 2 6 4 2 4 3 6" xfId="33679"/>
    <cellStyle name="표준 2 6 4 2 4 4" xfId="33680"/>
    <cellStyle name="표준 2 6 4 2 4 4 2" xfId="33681"/>
    <cellStyle name="표준 2 6 4 2 4 4 3" xfId="33682"/>
    <cellStyle name="표준 2 6 4 2 4 4 4" xfId="33683"/>
    <cellStyle name="표준 2 6 4 2 4 4 5" xfId="33684"/>
    <cellStyle name="표준 2 6 4 2 4 5" xfId="33685"/>
    <cellStyle name="표준 2 6 4 2 4 6" xfId="33686"/>
    <cellStyle name="표준 2 6 4 2 4 7" xfId="33687"/>
    <cellStyle name="표준 2 6 4 2 4 8" xfId="33688"/>
    <cellStyle name="표준 2 6 4 2 5" xfId="33689"/>
    <cellStyle name="표준 2 6 4 2 5 2" xfId="33690"/>
    <cellStyle name="표준 2 6 4 2 5 2 2" xfId="33691"/>
    <cellStyle name="표준 2 6 4 2 5 2 2 2" xfId="33692"/>
    <cellStyle name="표준 2 6 4 2 5 2 2 3" xfId="33693"/>
    <cellStyle name="표준 2 6 4 2 5 2 2 4" xfId="33694"/>
    <cellStyle name="표준 2 6 4 2 5 2 2 5" xfId="33695"/>
    <cellStyle name="표준 2 6 4 2 5 2 3" xfId="33696"/>
    <cellStyle name="표준 2 6 4 2 5 2 4" xfId="33697"/>
    <cellStyle name="표준 2 6 4 2 5 2 5" xfId="33698"/>
    <cellStyle name="표준 2 6 4 2 5 2 6" xfId="33699"/>
    <cellStyle name="표준 2 6 4 2 5 3" xfId="33700"/>
    <cellStyle name="표준 2 6 4 2 5 3 2" xfId="33701"/>
    <cellStyle name="표준 2 6 4 2 5 3 3" xfId="33702"/>
    <cellStyle name="표준 2 6 4 2 5 3 4" xfId="33703"/>
    <cellStyle name="표준 2 6 4 2 5 3 5" xfId="33704"/>
    <cellStyle name="표준 2 6 4 2 5 4" xfId="33705"/>
    <cellStyle name="표준 2 6 4 2 5 5" xfId="33706"/>
    <cellStyle name="표준 2 6 4 2 5 6" xfId="33707"/>
    <cellStyle name="표준 2 6 4 2 5 7" xfId="33708"/>
    <cellStyle name="표준 2 6 4 2 6" xfId="33709"/>
    <cellStyle name="표준 2 6 4 2 6 2" xfId="33710"/>
    <cellStyle name="표준 2 6 4 2 6 2 2" xfId="33711"/>
    <cellStyle name="표준 2 6 4 2 6 2 3" xfId="33712"/>
    <cellStyle name="표준 2 6 4 2 6 2 4" xfId="33713"/>
    <cellStyle name="표준 2 6 4 2 6 2 5" xfId="33714"/>
    <cellStyle name="표준 2 6 4 2 6 3" xfId="33715"/>
    <cellStyle name="표준 2 6 4 2 6 4" xfId="33716"/>
    <cellStyle name="표준 2 6 4 2 6 5" xfId="33717"/>
    <cellStyle name="표준 2 6 4 2 6 6" xfId="33718"/>
    <cellStyle name="표준 2 6 4 2 7" xfId="33719"/>
    <cellStyle name="표준 2 6 4 2 7 2" xfId="33720"/>
    <cellStyle name="표준 2 6 4 2 7 3" xfId="33721"/>
    <cellStyle name="표준 2 6 4 2 7 4" xfId="33722"/>
    <cellStyle name="표준 2 6 4 2 7 5" xfId="33723"/>
    <cellStyle name="표준 2 6 4 2 8" xfId="33724"/>
    <cellStyle name="표준 2 6 4 2 9" xfId="33725"/>
    <cellStyle name="표준 2 6 4 3" xfId="33726"/>
    <cellStyle name="표준 2 6 4 3 10" xfId="33727"/>
    <cellStyle name="표준 2 6 4 3 2" xfId="33728"/>
    <cellStyle name="표준 2 6 4 3 2 2" xfId="33729"/>
    <cellStyle name="표준 2 6 4 3 2 2 2" xfId="33730"/>
    <cellStyle name="표준 2 6 4 3 2 2 2 2" xfId="33731"/>
    <cellStyle name="표준 2 6 4 3 2 2 2 2 2" xfId="33732"/>
    <cellStyle name="표준 2 6 4 3 2 2 2 2 3" xfId="33733"/>
    <cellStyle name="표준 2 6 4 3 2 2 2 2 4" xfId="33734"/>
    <cellStyle name="표준 2 6 4 3 2 2 2 2 5" xfId="33735"/>
    <cellStyle name="표준 2 6 4 3 2 2 2 3" xfId="33736"/>
    <cellStyle name="표준 2 6 4 3 2 2 2 4" xfId="33737"/>
    <cellStyle name="표준 2 6 4 3 2 2 2 5" xfId="33738"/>
    <cellStyle name="표준 2 6 4 3 2 2 2 6" xfId="33739"/>
    <cellStyle name="표준 2 6 4 3 2 2 3" xfId="33740"/>
    <cellStyle name="표준 2 6 4 3 2 2 3 2" xfId="33741"/>
    <cellStyle name="표준 2 6 4 3 2 2 3 2 2" xfId="33742"/>
    <cellStyle name="표준 2 6 4 3 2 2 3 2 3" xfId="33743"/>
    <cellStyle name="표준 2 6 4 3 2 2 3 2 4" xfId="33744"/>
    <cellStyle name="표준 2 6 4 3 2 2 3 2 5" xfId="33745"/>
    <cellStyle name="표준 2 6 4 3 2 2 3 3" xfId="33746"/>
    <cellStyle name="표준 2 6 4 3 2 2 3 4" xfId="33747"/>
    <cellStyle name="표준 2 6 4 3 2 2 3 5" xfId="33748"/>
    <cellStyle name="표준 2 6 4 3 2 2 3 6" xfId="33749"/>
    <cellStyle name="표준 2 6 4 3 2 2 4" xfId="33750"/>
    <cellStyle name="표준 2 6 4 3 2 2 4 2" xfId="33751"/>
    <cellStyle name="표준 2 6 4 3 2 2 4 3" xfId="33752"/>
    <cellStyle name="표준 2 6 4 3 2 2 4 4" xfId="33753"/>
    <cellStyle name="표준 2 6 4 3 2 2 4 5" xfId="33754"/>
    <cellStyle name="표준 2 6 4 3 2 2 5" xfId="33755"/>
    <cellStyle name="표준 2 6 4 3 2 2 6" xfId="33756"/>
    <cellStyle name="표준 2 6 4 3 2 2 7" xfId="33757"/>
    <cellStyle name="표준 2 6 4 3 2 2 8" xfId="33758"/>
    <cellStyle name="표준 2 6 4 3 2 3" xfId="33759"/>
    <cellStyle name="표준 2 6 4 3 2 3 2" xfId="33760"/>
    <cellStyle name="표준 2 6 4 3 2 3 2 2" xfId="33761"/>
    <cellStyle name="표준 2 6 4 3 2 3 2 3" xfId="33762"/>
    <cellStyle name="표준 2 6 4 3 2 3 2 4" xfId="33763"/>
    <cellStyle name="표준 2 6 4 3 2 3 2 5" xfId="33764"/>
    <cellStyle name="표준 2 6 4 3 2 3 3" xfId="33765"/>
    <cellStyle name="표준 2 6 4 3 2 3 4" xfId="33766"/>
    <cellStyle name="표준 2 6 4 3 2 3 5" xfId="33767"/>
    <cellStyle name="표준 2 6 4 3 2 3 6" xfId="33768"/>
    <cellStyle name="표준 2 6 4 3 2 4" xfId="33769"/>
    <cellStyle name="표준 2 6 4 3 2 4 2" xfId="33770"/>
    <cellStyle name="표준 2 6 4 3 2 4 2 2" xfId="33771"/>
    <cellStyle name="표준 2 6 4 3 2 4 2 3" xfId="33772"/>
    <cellStyle name="표준 2 6 4 3 2 4 2 4" xfId="33773"/>
    <cellStyle name="표준 2 6 4 3 2 4 2 5" xfId="33774"/>
    <cellStyle name="표준 2 6 4 3 2 4 3" xfId="33775"/>
    <cellStyle name="표준 2 6 4 3 2 4 4" xfId="33776"/>
    <cellStyle name="표준 2 6 4 3 2 4 5" xfId="33777"/>
    <cellStyle name="표준 2 6 4 3 2 4 6" xfId="33778"/>
    <cellStyle name="표준 2 6 4 3 2 5" xfId="33779"/>
    <cellStyle name="표준 2 6 4 3 2 5 2" xfId="33780"/>
    <cellStyle name="표준 2 6 4 3 2 5 3" xfId="33781"/>
    <cellStyle name="표준 2 6 4 3 2 5 4" xfId="33782"/>
    <cellStyle name="표준 2 6 4 3 2 5 5" xfId="33783"/>
    <cellStyle name="표준 2 6 4 3 2 6" xfId="33784"/>
    <cellStyle name="표준 2 6 4 3 2 7" xfId="33785"/>
    <cellStyle name="표준 2 6 4 3 2 8" xfId="33786"/>
    <cellStyle name="표준 2 6 4 3 2 9" xfId="33787"/>
    <cellStyle name="표준 2 6 4 3 3" xfId="33788"/>
    <cellStyle name="표준 2 6 4 3 3 2" xfId="33789"/>
    <cellStyle name="표준 2 6 4 3 3 2 2" xfId="33790"/>
    <cellStyle name="표준 2 6 4 3 3 2 2 2" xfId="33791"/>
    <cellStyle name="표준 2 6 4 3 3 2 2 3" xfId="33792"/>
    <cellStyle name="표준 2 6 4 3 3 2 2 4" xfId="33793"/>
    <cellStyle name="표준 2 6 4 3 3 2 2 5" xfId="33794"/>
    <cellStyle name="표준 2 6 4 3 3 2 3" xfId="33795"/>
    <cellStyle name="표준 2 6 4 3 3 2 4" xfId="33796"/>
    <cellStyle name="표준 2 6 4 3 3 2 5" xfId="33797"/>
    <cellStyle name="표준 2 6 4 3 3 2 6" xfId="33798"/>
    <cellStyle name="표준 2 6 4 3 3 3" xfId="33799"/>
    <cellStyle name="표준 2 6 4 3 3 3 2" xfId="33800"/>
    <cellStyle name="표준 2 6 4 3 3 3 2 2" xfId="33801"/>
    <cellStyle name="표준 2 6 4 3 3 3 2 3" xfId="33802"/>
    <cellStyle name="표준 2 6 4 3 3 3 2 4" xfId="33803"/>
    <cellStyle name="표준 2 6 4 3 3 3 2 5" xfId="33804"/>
    <cellStyle name="표준 2 6 4 3 3 3 3" xfId="33805"/>
    <cellStyle name="표준 2 6 4 3 3 3 4" xfId="33806"/>
    <cellStyle name="표준 2 6 4 3 3 3 5" xfId="33807"/>
    <cellStyle name="표준 2 6 4 3 3 3 6" xfId="33808"/>
    <cellStyle name="표준 2 6 4 3 3 4" xfId="33809"/>
    <cellStyle name="표준 2 6 4 3 3 4 2" xfId="33810"/>
    <cellStyle name="표준 2 6 4 3 3 4 3" xfId="33811"/>
    <cellStyle name="표준 2 6 4 3 3 4 4" xfId="33812"/>
    <cellStyle name="표준 2 6 4 3 3 4 5" xfId="33813"/>
    <cellStyle name="표준 2 6 4 3 3 5" xfId="33814"/>
    <cellStyle name="표준 2 6 4 3 3 6" xfId="33815"/>
    <cellStyle name="표준 2 6 4 3 3 7" xfId="33816"/>
    <cellStyle name="표준 2 6 4 3 3 8" xfId="33817"/>
    <cellStyle name="표준 2 6 4 3 4" xfId="33818"/>
    <cellStyle name="표준 2 6 4 3 4 2" xfId="33819"/>
    <cellStyle name="표준 2 6 4 3 4 2 2" xfId="33820"/>
    <cellStyle name="표준 2 6 4 3 4 2 3" xfId="33821"/>
    <cellStyle name="표준 2 6 4 3 4 2 4" xfId="33822"/>
    <cellStyle name="표준 2 6 4 3 4 2 5" xfId="33823"/>
    <cellStyle name="표준 2 6 4 3 4 3" xfId="33824"/>
    <cellStyle name="표준 2 6 4 3 4 4" xfId="33825"/>
    <cellStyle name="표준 2 6 4 3 4 5" xfId="33826"/>
    <cellStyle name="표준 2 6 4 3 4 6" xfId="33827"/>
    <cellStyle name="표준 2 6 4 3 5" xfId="33828"/>
    <cellStyle name="표준 2 6 4 3 5 2" xfId="33829"/>
    <cellStyle name="표준 2 6 4 3 5 2 2" xfId="33830"/>
    <cellStyle name="표준 2 6 4 3 5 2 3" xfId="33831"/>
    <cellStyle name="표준 2 6 4 3 5 2 4" xfId="33832"/>
    <cellStyle name="표준 2 6 4 3 5 2 5" xfId="33833"/>
    <cellStyle name="표준 2 6 4 3 5 3" xfId="33834"/>
    <cellStyle name="표준 2 6 4 3 5 4" xfId="33835"/>
    <cellStyle name="표준 2 6 4 3 5 5" xfId="33836"/>
    <cellStyle name="표준 2 6 4 3 5 6" xfId="33837"/>
    <cellStyle name="표준 2 6 4 3 6" xfId="33838"/>
    <cellStyle name="표준 2 6 4 3 6 2" xfId="33839"/>
    <cellStyle name="표준 2 6 4 3 6 3" xfId="33840"/>
    <cellStyle name="표준 2 6 4 3 6 4" xfId="33841"/>
    <cellStyle name="표준 2 6 4 3 6 5" xfId="33842"/>
    <cellStyle name="표준 2 6 4 3 7" xfId="33843"/>
    <cellStyle name="표준 2 6 4 3 8" xfId="33844"/>
    <cellStyle name="표준 2 6 4 3 9" xfId="33845"/>
    <cellStyle name="표준 2 6 4 4" xfId="33846"/>
    <cellStyle name="표준 2 6 4 4 2" xfId="33847"/>
    <cellStyle name="표준 2 6 4 4 2 2" xfId="33848"/>
    <cellStyle name="표준 2 6 4 4 2 2 2" xfId="33849"/>
    <cellStyle name="표준 2 6 4 4 2 2 2 2" xfId="33850"/>
    <cellStyle name="표준 2 6 4 4 2 2 2 3" xfId="33851"/>
    <cellStyle name="표준 2 6 4 4 2 2 2 4" xfId="33852"/>
    <cellStyle name="표준 2 6 4 4 2 2 2 5" xfId="33853"/>
    <cellStyle name="표준 2 6 4 4 2 2 3" xfId="33854"/>
    <cellStyle name="표준 2 6 4 4 2 2 4" xfId="33855"/>
    <cellStyle name="표준 2 6 4 4 2 2 5" xfId="33856"/>
    <cellStyle name="표준 2 6 4 4 2 2 6" xfId="33857"/>
    <cellStyle name="표준 2 6 4 4 2 3" xfId="33858"/>
    <cellStyle name="표준 2 6 4 4 2 3 2" xfId="33859"/>
    <cellStyle name="표준 2 6 4 4 2 3 2 2" xfId="33860"/>
    <cellStyle name="표준 2 6 4 4 2 3 2 3" xfId="33861"/>
    <cellStyle name="표준 2 6 4 4 2 3 2 4" xfId="33862"/>
    <cellStyle name="표준 2 6 4 4 2 3 2 5" xfId="33863"/>
    <cellStyle name="표준 2 6 4 4 2 3 3" xfId="33864"/>
    <cellStyle name="표준 2 6 4 4 2 3 4" xfId="33865"/>
    <cellStyle name="표준 2 6 4 4 2 3 5" xfId="33866"/>
    <cellStyle name="표준 2 6 4 4 2 3 6" xfId="33867"/>
    <cellStyle name="표준 2 6 4 4 2 4" xfId="33868"/>
    <cellStyle name="표준 2 6 4 4 2 4 2" xfId="33869"/>
    <cellStyle name="표준 2 6 4 4 2 4 3" xfId="33870"/>
    <cellStyle name="표준 2 6 4 4 2 4 4" xfId="33871"/>
    <cellStyle name="표준 2 6 4 4 2 4 5" xfId="33872"/>
    <cellStyle name="표준 2 6 4 4 2 5" xfId="33873"/>
    <cellStyle name="표준 2 6 4 4 2 6" xfId="33874"/>
    <cellStyle name="표준 2 6 4 4 2 7" xfId="33875"/>
    <cellStyle name="표준 2 6 4 4 2 8" xfId="33876"/>
    <cellStyle name="표준 2 6 4 4 3" xfId="33877"/>
    <cellStyle name="표준 2 6 4 4 3 2" xfId="33878"/>
    <cellStyle name="표준 2 6 4 4 3 2 2" xfId="33879"/>
    <cellStyle name="표준 2 6 4 4 3 2 3" xfId="33880"/>
    <cellStyle name="표준 2 6 4 4 3 2 4" xfId="33881"/>
    <cellStyle name="표준 2 6 4 4 3 2 5" xfId="33882"/>
    <cellStyle name="표준 2 6 4 4 3 3" xfId="33883"/>
    <cellStyle name="표준 2 6 4 4 3 4" xfId="33884"/>
    <cellStyle name="표준 2 6 4 4 3 5" xfId="33885"/>
    <cellStyle name="표준 2 6 4 4 3 6" xfId="33886"/>
    <cellStyle name="표준 2 6 4 4 4" xfId="33887"/>
    <cellStyle name="표준 2 6 4 4 4 2" xfId="33888"/>
    <cellStyle name="표준 2 6 4 4 4 2 2" xfId="33889"/>
    <cellStyle name="표준 2 6 4 4 4 2 3" xfId="33890"/>
    <cellStyle name="표준 2 6 4 4 4 2 4" xfId="33891"/>
    <cellStyle name="표준 2 6 4 4 4 2 5" xfId="33892"/>
    <cellStyle name="표준 2 6 4 4 4 3" xfId="33893"/>
    <cellStyle name="표준 2 6 4 4 4 4" xfId="33894"/>
    <cellStyle name="표준 2 6 4 4 4 5" xfId="33895"/>
    <cellStyle name="표준 2 6 4 4 4 6" xfId="33896"/>
    <cellStyle name="표준 2 6 4 4 5" xfId="33897"/>
    <cellStyle name="표준 2 6 4 4 5 2" xfId="33898"/>
    <cellStyle name="표준 2 6 4 4 5 3" xfId="33899"/>
    <cellStyle name="표준 2 6 4 4 5 4" xfId="33900"/>
    <cellStyle name="표준 2 6 4 4 5 5" xfId="33901"/>
    <cellStyle name="표준 2 6 4 4 6" xfId="33902"/>
    <cellStyle name="표준 2 6 4 4 7" xfId="33903"/>
    <cellStyle name="표준 2 6 4 4 8" xfId="33904"/>
    <cellStyle name="표준 2 6 4 4 9" xfId="33905"/>
    <cellStyle name="표준 2 6 4 5" xfId="33906"/>
    <cellStyle name="표준 2 6 4 5 2" xfId="33907"/>
    <cellStyle name="표준 2 6 4 5 2 2" xfId="33908"/>
    <cellStyle name="표준 2 6 4 5 2 2 2" xfId="33909"/>
    <cellStyle name="표준 2 6 4 5 2 2 3" xfId="33910"/>
    <cellStyle name="표준 2 6 4 5 2 2 4" xfId="33911"/>
    <cellStyle name="표준 2 6 4 5 2 2 5" xfId="33912"/>
    <cellStyle name="표준 2 6 4 5 2 3" xfId="33913"/>
    <cellStyle name="표준 2 6 4 5 2 4" xfId="33914"/>
    <cellStyle name="표준 2 6 4 5 2 5" xfId="33915"/>
    <cellStyle name="표준 2 6 4 5 2 6" xfId="33916"/>
    <cellStyle name="표준 2 6 4 5 3" xfId="33917"/>
    <cellStyle name="표준 2 6 4 5 3 2" xfId="33918"/>
    <cellStyle name="표준 2 6 4 5 3 2 2" xfId="33919"/>
    <cellStyle name="표준 2 6 4 5 3 2 3" xfId="33920"/>
    <cellStyle name="표준 2 6 4 5 3 2 4" xfId="33921"/>
    <cellStyle name="표준 2 6 4 5 3 2 5" xfId="33922"/>
    <cellStyle name="표준 2 6 4 5 3 3" xfId="33923"/>
    <cellStyle name="표준 2 6 4 5 3 4" xfId="33924"/>
    <cellStyle name="표준 2 6 4 5 3 5" xfId="33925"/>
    <cellStyle name="표준 2 6 4 5 3 6" xfId="33926"/>
    <cellStyle name="표준 2 6 4 5 4" xfId="33927"/>
    <cellStyle name="표준 2 6 4 5 4 2" xfId="33928"/>
    <cellStyle name="표준 2 6 4 5 4 3" xfId="33929"/>
    <cellStyle name="표준 2 6 4 5 4 4" xfId="33930"/>
    <cellStyle name="표준 2 6 4 5 4 5" xfId="33931"/>
    <cellStyle name="표준 2 6 4 5 5" xfId="33932"/>
    <cellStyle name="표준 2 6 4 5 6" xfId="33933"/>
    <cellStyle name="표준 2 6 4 5 7" xfId="33934"/>
    <cellStyle name="표준 2 6 4 5 8" xfId="33935"/>
    <cellStyle name="표준 2 6 4 6" xfId="33936"/>
    <cellStyle name="표준 2 6 4 6 2" xfId="33937"/>
    <cellStyle name="표준 2 6 4 6 2 2" xfId="33938"/>
    <cellStyle name="표준 2 6 4 6 2 2 2" xfId="33939"/>
    <cellStyle name="표준 2 6 4 6 2 2 3" xfId="33940"/>
    <cellStyle name="표준 2 6 4 6 2 2 4" xfId="33941"/>
    <cellStyle name="표준 2 6 4 6 2 2 5" xfId="33942"/>
    <cellStyle name="표준 2 6 4 6 2 3" xfId="33943"/>
    <cellStyle name="표준 2 6 4 6 2 4" xfId="33944"/>
    <cellStyle name="표준 2 6 4 6 2 5" xfId="33945"/>
    <cellStyle name="표준 2 6 4 6 2 6" xfId="33946"/>
    <cellStyle name="표준 2 6 4 6 3" xfId="33947"/>
    <cellStyle name="표준 2 6 4 6 3 2" xfId="33948"/>
    <cellStyle name="표준 2 6 4 6 3 3" xfId="33949"/>
    <cellStyle name="표준 2 6 4 6 3 4" xfId="33950"/>
    <cellStyle name="표준 2 6 4 6 3 5" xfId="33951"/>
    <cellStyle name="표준 2 6 4 6 4" xfId="33952"/>
    <cellStyle name="표준 2 6 4 6 5" xfId="33953"/>
    <cellStyle name="표준 2 6 4 6 6" xfId="33954"/>
    <cellStyle name="표준 2 6 4 6 7" xfId="33955"/>
    <cellStyle name="표준 2 6 4 7" xfId="33956"/>
    <cellStyle name="표준 2 6 4 7 2" xfId="33957"/>
    <cellStyle name="표준 2 6 4 7 2 2" xfId="33958"/>
    <cellStyle name="표준 2 6 4 7 2 3" xfId="33959"/>
    <cellStyle name="표준 2 6 4 7 2 4" xfId="33960"/>
    <cellStyle name="표준 2 6 4 7 2 5" xfId="33961"/>
    <cellStyle name="표준 2 6 4 7 3" xfId="33962"/>
    <cellStyle name="표준 2 6 4 7 4" xfId="33963"/>
    <cellStyle name="표준 2 6 4 7 5" xfId="33964"/>
    <cellStyle name="표준 2 6 4 7 6" xfId="33965"/>
    <cellStyle name="표준 2 6 4 8" xfId="33966"/>
    <cellStyle name="표준 2 6 4 8 2" xfId="33967"/>
    <cellStyle name="표준 2 6 4 8 3" xfId="33968"/>
    <cellStyle name="표준 2 6 4 8 4" xfId="33969"/>
    <cellStyle name="표준 2 6 4 8 5" xfId="33970"/>
    <cellStyle name="표준 2 6 4 9" xfId="33971"/>
    <cellStyle name="표준 2 6 5" xfId="33972"/>
    <cellStyle name="표준 2 6 5 10" xfId="33973"/>
    <cellStyle name="표준 2 6 5 2" xfId="33974"/>
    <cellStyle name="표준 2 6 5 2 2" xfId="33975"/>
    <cellStyle name="표준 2 6 5 2 2 2" xfId="33976"/>
    <cellStyle name="표준 2 6 5 2 2 2 2" xfId="33977"/>
    <cellStyle name="표준 2 6 5 2 2 2 2 2" xfId="33978"/>
    <cellStyle name="표준 2 6 5 2 2 2 2 3" xfId="33979"/>
    <cellStyle name="표준 2 6 5 2 2 2 2 4" xfId="33980"/>
    <cellStyle name="표준 2 6 5 2 2 2 2 5" xfId="33981"/>
    <cellStyle name="표준 2 6 5 2 2 2 3" xfId="33982"/>
    <cellStyle name="표준 2 6 5 2 2 2 4" xfId="33983"/>
    <cellStyle name="표준 2 6 5 2 2 2 5" xfId="33984"/>
    <cellStyle name="표준 2 6 5 2 2 2 6" xfId="33985"/>
    <cellStyle name="표준 2 6 5 2 2 3" xfId="33986"/>
    <cellStyle name="표준 2 6 5 2 2 3 2" xfId="33987"/>
    <cellStyle name="표준 2 6 5 2 2 3 2 2" xfId="33988"/>
    <cellStyle name="표준 2 6 5 2 2 3 2 3" xfId="33989"/>
    <cellStyle name="표준 2 6 5 2 2 3 2 4" xfId="33990"/>
    <cellStyle name="표준 2 6 5 2 2 3 2 5" xfId="33991"/>
    <cellStyle name="표준 2 6 5 2 2 3 3" xfId="33992"/>
    <cellStyle name="표준 2 6 5 2 2 3 4" xfId="33993"/>
    <cellStyle name="표준 2 6 5 2 2 3 5" xfId="33994"/>
    <cellStyle name="표준 2 6 5 2 2 3 6" xfId="33995"/>
    <cellStyle name="표준 2 6 5 2 2 4" xfId="33996"/>
    <cellStyle name="표준 2 6 5 2 2 4 2" xfId="33997"/>
    <cellStyle name="표준 2 6 5 2 2 4 3" xfId="33998"/>
    <cellStyle name="표준 2 6 5 2 2 4 4" xfId="33999"/>
    <cellStyle name="표준 2 6 5 2 2 4 5" xfId="34000"/>
    <cellStyle name="표준 2 6 5 2 2 5" xfId="34001"/>
    <cellStyle name="표준 2 6 5 2 2 6" xfId="34002"/>
    <cellStyle name="표준 2 6 5 2 2 7" xfId="34003"/>
    <cellStyle name="표준 2 6 5 2 2 8" xfId="34004"/>
    <cellStyle name="표준 2 6 5 2 3" xfId="34005"/>
    <cellStyle name="표준 2 6 5 2 3 2" xfId="34006"/>
    <cellStyle name="표준 2 6 5 2 3 2 2" xfId="34007"/>
    <cellStyle name="표준 2 6 5 2 3 2 3" xfId="34008"/>
    <cellStyle name="표준 2 6 5 2 3 2 4" xfId="34009"/>
    <cellStyle name="표준 2 6 5 2 3 2 5" xfId="34010"/>
    <cellStyle name="표준 2 6 5 2 3 3" xfId="34011"/>
    <cellStyle name="표준 2 6 5 2 3 4" xfId="34012"/>
    <cellStyle name="표준 2 6 5 2 3 5" xfId="34013"/>
    <cellStyle name="표준 2 6 5 2 3 6" xfId="34014"/>
    <cellStyle name="표준 2 6 5 2 4" xfId="34015"/>
    <cellStyle name="표준 2 6 5 2 4 2" xfId="34016"/>
    <cellStyle name="표준 2 6 5 2 4 2 2" xfId="34017"/>
    <cellStyle name="표준 2 6 5 2 4 2 3" xfId="34018"/>
    <cellStyle name="표준 2 6 5 2 4 2 4" xfId="34019"/>
    <cellStyle name="표준 2 6 5 2 4 2 5" xfId="34020"/>
    <cellStyle name="표준 2 6 5 2 4 3" xfId="34021"/>
    <cellStyle name="표준 2 6 5 2 4 4" xfId="34022"/>
    <cellStyle name="표준 2 6 5 2 4 5" xfId="34023"/>
    <cellStyle name="표준 2 6 5 2 4 6" xfId="34024"/>
    <cellStyle name="표준 2 6 5 2 5" xfId="34025"/>
    <cellStyle name="표준 2 6 5 2 5 2" xfId="34026"/>
    <cellStyle name="표준 2 6 5 2 5 3" xfId="34027"/>
    <cellStyle name="표준 2 6 5 2 5 4" xfId="34028"/>
    <cellStyle name="표준 2 6 5 2 5 5" xfId="34029"/>
    <cellStyle name="표준 2 6 5 2 6" xfId="34030"/>
    <cellStyle name="표준 2 6 5 2 7" xfId="34031"/>
    <cellStyle name="표준 2 6 5 2 8" xfId="34032"/>
    <cellStyle name="표준 2 6 5 2 9" xfId="34033"/>
    <cellStyle name="표준 2 6 5 3" xfId="34034"/>
    <cellStyle name="표준 2 6 5 3 2" xfId="34035"/>
    <cellStyle name="표준 2 6 5 3 2 2" xfId="34036"/>
    <cellStyle name="표준 2 6 5 3 2 2 2" xfId="34037"/>
    <cellStyle name="표준 2 6 5 3 2 2 3" xfId="34038"/>
    <cellStyle name="표준 2 6 5 3 2 2 4" xfId="34039"/>
    <cellStyle name="표준 2 6 5 3 2 2 5" xfId="34040"/>
    <cellStyle name="표준 2 6 5 3 2 3" xfId="34041"/>
    <cellStyle name="표준 2 6 5 3 2 4" xfId="34042"/>
    <cellStyle name="표준 2 6 5 3 2 5" xfId="34043"/>
    <cellStyle name="표준 2 6 5 3 2 6" xfId="34044"/>
    <cellStyle name="표준 2 6 5 3 3" xfId="34045"/>
    <cellStyle name="표준 2 6 5 3 3 2" xfId="34046"/>
    <cellStyle name="표준 2 6 5 3 3 2 2" xfId="34047"/>
    <cellStyle name="표준 2 6 5 3 3 2 3" xfId="34048"/>
    <cellStyle name="표준 2 6 5 3 3 2 4" xfId="34049"/>
    <cellStyle name="표준 2 6 5 3 3 2 5" xfId="34050"/>
    <cellStyle name="표준 2 6 5 3 3 3" xfId="34051"/>
    <cellStyle name="표준 2 6 5 3 3 4" xfId="34052"/>
    <cellStyle name="표준 2 6 5 3 3 5" xfId="34053"/>
    <cellStyle name="표준 2 6 5 3 3 6" xfId="34054"/>
    <cellStyle name="표준 2 6 5 3 4" xfId="34055"/>
    <cellStyle name="표준 2 6 5 3 4 2" xfId="34056"/>
    <cellStyle name="표준 2 6 5 3 4 3" xfId="34057"/>
    <cellStyle name="표준 2 6 5 3 4 4" xfId="34058"/>
    <cellStyle name="표준 2 6 5 3 4 5" xfId="34059"/>
    <cellStyle name="표준 2 6 5 3 5" xfId="34060"/>
    <cellStyle name="표준 2 6 5 3 6" xfId="34061"/>
    <cellStyle name="표준 2 6 5 3 7" xfId="34062"/>
    <cellStyle name="표준 2 6 5 3 8" xfId="34063"/>
    <cellStyle name="표준 2 6 5 4" xfId="34064"/>
    <cellStyle name="표준 2 6 5 4 2" xfId="34065"/>
    <cellStyle name="표준 2 6 5 4 2 2" xfId="34066"/>
    <cellStyle name="표준 2 6 5 4 2 2 2" xfId="34067"/>
    <cellStyle name="표준 2 6 5 4 2 2 3" xfId="34068"/>
    <cellStyle name="표준 2 6 5 4 2 2 4" xfId="34069"/>
    <cellStyle name="표준 2 6 5 4 2 2 5" xfId="34070"/>
    <cellStyle name="표준 2 6 5 4 2 3" xfId="34071"/>
    <cellStyle name="표준 2 6 5 4 2 4" xfId="34072"/>
    <cellStyle name="표준 2 6 5 4 2 5" xfId="34073"/>
    <cellStyle name="표준 2 6 5 4 2 6" xfId="34074"/>
    <cellStyle name="표준 2 6 5 4 3" xfId="34075"/>
    <cellStyle name="표준 2 6 5 4 3 2" xfId="34076"/>
    <cellStyle name="표준 2 6 5 4 3 3" xfId="34077"/>
    <cellStyle name="표준 2 6 5 4 3 4" xfId="34078"/>
    <cellStyle name="표준 2 6 5 4 3 5" xfId="34079"/>
    <cellStyle name="표준 2 6 5 4 4" xfId="34080"/>
    <cellStyle name="표준 2 6 5 4 5" xfId="34081"/>
    <cellStyle name="표준 2 6 5 4 6" xfId="34082"/>
    <cellStyle name="표준 2 6 5 4 7" xfId="34083"/>
    <cellStyle name="표준 2 6 5 5" xfId="34084"/>
    <cellStyle name="표준 2 6 5 5 2" xfId="34085"/>
    <cellStyle name="표준 2 6 5 5 2 2" xfId="34086"/>
    <cellStyle name="표준 2 6 5 5 2 3" xfId="34087"/>
    <cellStyle name="표준 2 6 5 5 2 4" xfId="34088"/>
    <cellStyle name="표준 2 6 5 5 2 5" xfId="34089"/>
    <cellStyle name="표준 2 6 5 5 3" xfId="34090"/>
    <cellStyle name="표준 2 6 5 5 4" xfId="34091"/>
    <cellStyle name="표준 2 6 5 5 5" xfId="34092"/>
    <cellStyle name="표준 2 6 5 5 6" xfId="34093"/>
    <cellStyle name="표준 2 6 5 6" xfId="34094"/>
    <cellStyle name="표준 2 6 5 6 2" xfId="34095"/>
    <cellStyle name="표준 2 6 5 6 3" xfId="34096"/>
    <cellStyle name="표준 2 6 5 6 4" xfId="34097"/>
    <cellStyle name="표준 2 6 5 6 5" xfId="34098"/>
    <cellStyle name="표준 2 6 5 7" xfId="34099"/>
    <cellStyle name="표준 2 6 5 8" xfId="34100"/>
    <cellStyle name="표준 2 6 5 9" xfId="34101"/>
    <cellStyle name="표준 2 6 6" xfId="34102"/>
    <cellStyle name="표준 2 6 6 2" xfId="34103"/>
    <cellStyle name="표준 2 6 6 2 2" xfId="34104"/>
    <cellStyle name="표준 2 6 6 2 2 2" xfId="34105"/>
    <cellStyle name="표준 2 6 6 2 2 2 2" xfId="34106"/>
    <cellStyle name="표준 2 6 6 2 2 2 3" xfId="34107"/>
    <cellStyle name="표준 2 6 6 2 2 2 4" xfId="34108"/>
    <cellStyle name="표준 2 6 6 2 2 2 5" xfId="34109"/>
    <cellStyle name="표준 2 6 6 2 2 3" xfId="34110"/>
    <cellStyle name="표준 2 6 6 2 2 4" xfId="34111"/>
    <cellStyle name="표준 2 6 6 2 2 5" xfId="34112"/>
    <cellStyle name="표준 2 6 6 2 2 6" xfId="34113"/>
    <cellStyle name="표준 2 6 6 2 3" xfId="34114"/>
    <cellStyle name="표준 2 6 6 2 3 2" xfId="34115"/>
    <cellStyle name="표준 2 6 6 2 3 2 2" xfId="34116"/>
    <cellStyle name="표준 2 6 6 2 3 2 3" xfId="34117"/>
    <cellStyle name="표준 2 6 6 2 3 2 4" xfId="34118"/>
    <cellStyle name="표준 2 6 6 2 3 2 5" xfId="34119"/>
    <cellStyle name="표준 2 6 6 2 3 3" xfId="34120"/>
    <cellStyle name="표준 2 6 6 2 3 4" xfId="34121"/>
    <cellStyle name="표준 2 6 6 2 3 5" xfId="34122"/>
    <cellStyle name="표준 2 6 6 2 3 6" xfId="34123"/>
    <cellStyle name="표준 2 6 6 2 4" xfId="34124"/>
    <cellStyle name="표준 2 6 6 2 4 2" xfId="34125"/>
    <cellStyle name="표준 2 6 6 2 4 3" xfId="34126"/>
    <cellStyle name="표준 2 6 6 2 4 4" xfId="34127"/>
    <cellStyle name="표준 2 6 6 2 4 5" xfId="34128"/>
    <cellStyle name="표준 2 6 6 2 5" xfId="34129"/>
    <cellStyle name="표준 2 6 6 2 6" xfId="34130"/>
    <cellStyle name="표준 2 6 6 2 7" xfId="34131"/>
    <cellStyle name="표준 2 6 6 2 8" xfId="34132"/>
    <cellStyle name="표준 2 6 6 3" xfId="34133"/>
    <cellStyle name="표준 2 6 6 3 2" xfId="34134"/>
    <cellStyle name="표준 2 6 6 3 2 2" xfId="34135"/>
    <cellStyle name="표준 2 6 6 3 2 3" xfId="34136"/>
    <cellStyle name="표준 2 6 6 3 2 4" xfId="34137"/>
    <cellStyle name="표준 2 6 6 3 2 5" xfId="34138"/>
    <cellStyle name="표준 2 6 6 3 3" xfId="34139"/>
    <cellStyle name="표준 2 6 6 3 4" xfId="34140"/>
    <cellStyle name="표준 2 6 6 3 5" xfId="34141"/>
    <cellStyle name="표준 2 6 6 3 6" xfId="34142"/>
    <cellStyle name="표준 2 6 6 4" xfId="34143"/>
    <cellStyle name="표준 2 6 6 4 2" xfId="34144"/>
    <cellStyle name="표준 2 6 6 4 2 2" xfId="34145"/>
    <cellStyle name="표준 2 6 6 4 2 3" xfId="34146"/>
    <cellStyle name="표준 2 6 6 4 2 4" xfId="34147"/>
    <cellStyle name="표준 2 6 6 4 2 5" xfId="34148"/>
    <cellStyle name="표준 2 6 6 4 3" xfId="34149"/>
    <cellStyle name="표준 2 6 6 4 4" xfId="34150"/>
    <cellStyle name="표준 2 6 6 4 5" xfId="34151"/>
    <cellStyle name="표준 2 6 6 4 6" xfId="34152"/>
    <cellStyle name="표준 2 6 6 5" xfId="34153"/>
    <cellStyle name="표준 2 6 6 5 2" xfId="34154"/>
    <cellStyle name="표준 2 6 6 5 3" xfId="34155"/>
    <cellStyle name="표준 2 6 6 5 4" xfId="34156"/>
    <cellStyle name="표준 2 6 6 5 5" xfId="34157"/>
    <cellStyle name="표준 2 6 6 6" xfId="34158"/>
    <cellStyle name="표준 2 6 6 7" xfId="34159"/>
    <cellStyle name="표준 2 6 6 8" xfId="34160"/>
    <cellStyle name="표준 2 6 6 9" xfId="34161"/>
    <cellStyle name="표준 2 6 7" xfId="34162"/>
    <cellStyle name="표준 2 6 7 2" xfId="34163"/>
    <cellStyle name="표준 2 6 7 2 2" xfId="34164"/>
    <cellStyle name="표준 2 6 7 2 2 2" xfId="34165"/>
    <cellStyle name="표준 2 6 7 2 2 2 2" xfId="34166"/>
    <cellStyle name="표준 2 6 7 2 2 2 3" xfId="34167"/>
    <cellStyle name="표준 2 6 7 2 2 2 4" xfId="34168"/>
    <cellStyle name="표준 2 6 7 2 2 2 5" xfId="34169"/>
    <cellStyle name="표준 2 6 7 2 2 3" xfId="34170"/>
    <cellStyle name="표준 2 6 7 2 2 4" xfId="34171"/>
    <cellStyle name="표준 2 6 7 2 2 5" xfId="34172"/>
    <cellStyle name="표준 2 6 7 2 2 6" xfId="34173"/>
    <cellStyle name="표준 2 6 7 2 3" xfId="34174"/>
    <cellStyle name="표준 2 6 7 2 3 2" xfId="34175"/>
    <cellStyle name="표준 2 6 7 2 3 2 2" xfId="34176"/>
    <cellStyle name="표준 2 6 7 2 3 2 3" xfId="34177"/>
    <cellStyle name="표준 2 6 7 2 3 2 4" xfId="34178"/>
    <cellStyle name="표준 2 6 7 2 3 2 5" xfId="34179"/>
    <cellStyle name="표준 2 6 7 2 3 3" xfId="34180"/>
    <cellStyle name="표준 2 6 7 2 3 4" xfId="34181"/>
    <cellStyle name="표준 2 6 7 2 3 5" xfId="34182"/>
    <cellStyle name="표준 2 6 7 2 3 6" xfId="34183"/>
    <cellStyle name="표준 2 6 7 2 4" xfId="34184"/>
    <cellStyle name="표준 2 6 7 2 4 2" xfId="34185"/>
    <cellStyle name="표준 2 6 7 2 4 3" xfId="34186"/>
    <cellStyle name="표준 2 6 7 2 4 4" xfId="34187"/>
    <cellStyle name="표준 2 6 7 2 4 5" xfId="34188"/>
    <cellStyle name="표준 2 6 7 2 5" xfId="34189"/>
    <cellStyle name="표준 2 6 7 2 6" xfId="34190"/>
    <cellStyle name="표준 2 6 7 2 7" xfId="34191"/>
    <cellStyle name="표준 2 6 7 2 8" xfId="34192"/>
    <cellStyle name="표준 2 6 7 3" xfId="34193"/>
    <cellStyle name="표준 2 6 7 3 2" xfId="34194"/>
    <cellStyle name="표준 2 6 7 3 2 2" xfId="34195"/>
    <cellStyle name="표준 2 6 7 3 2 3" xfId="34196"/>
    <cellStyle name="표준 2 6 7 3 2 4" xfId="34197"/>
    <cellStyle name="표준 2 6 7 3 2 5" xfId="34198"/>
    <cellStyle name="표준 2 6 7 3 3" xfId="34199"/>
    <cellStyle name="표준 2 6 7 3 4" xfId="34200"/>
    <cellStyle name="표준 2 6 7 3 5" xfId="34201"/>
    <cellStyle name="표준 2 6 7 3 6" xfId="34202"/>
    <cellStyle name="표준 2 6 7 4" xfId="34203"/>
    <cellStyle name="표준 2 6 7 4 2" xfId="34204"/>
    <cellStyle name="표준 2 6 7 4 2 2" xfId="34205"/>
    <cellStyle name="표준 2 6 7 4 2 3" xfId="34206"/>
    <cellStyle name="표준 2 6 7 4 2 4" xfId="34207"/>
    <cellStyle name="표준 2 6 7 4 2 5" xfId="34208"/>
    <cellStyle name="표준 2 6 7 4 3" xfId="34209"/>
    <cellStyle name="표준 2 6 7 4 4" xfId="34210"/>
    <cellStyle name="표준 2 6 7 4 5" xfId="34211"/>
    <cellStyle name="표준 2 6 7 4 6" xfId="34212"/>
    <cellStyle name="표준 2 6 7 5" xfId="34213"/>
    <cellStyle name="표준 2 6 7 5 2" xfId="34214"/>
    <cellStyle name="표준 2 6 7 5 3" xfId="34215"/>
    <cellStyle name="표준 2 6 7 5 4" xfId="34216"/>
    <cellStyle name="표준 2 6 7 5 5" xfId="34217"/>
    <cellStyle name="표준 2 6 7 6" xfId="34218"/>
    <cellStyle name="표준 2 6 7 7" xfId="34219"/>
    <cellStyle name="표준 2 6 7 8" xfId="34220"/>
    <cellStyle name="표준 2 6 7 9" xfId="34221"/>
    <cellStyle name="표준 2 6 8" xfId="34222"/>
    <cellStyle name="표준 2 6 8 2" xfId="34223"/>
    <cellStyle name="표준 2 6 8 2 2" xfId="34224"/>
    <cellStyle name="표준 2 6 8 2 2 2" xfId="34225"/>
    <cellStyle name="표준 2 6 8 2 2 3" xfId="34226"/>
    <cellStyle name="표준 2 6 8 2 2 4" xfId="34227"/>
    <cellStyle name="표준 2 6 8 2 2 5" xfId="34228"/>
    <cellStyle name="표준 2 6 8 2 3" xfId="34229"/>
    <cellStyle name="표준 2 6 8 2 4" xfId="34230"/>
    <cellStyle name="표준 2 6 8 2 5" xfId="34231"/>
    <cellStyle name="표준 2 6 8 2 6" xfId="34232"/>
    <cellStyle name="표준 2 6 8 3" xfId="34233"/>
    <cellStyle name="표준 2 6 8 3 2" xfId="34234"/>
    <cellStyle name="표준 2 6 8 3 2 2" xfId="34235"/>
    <cellStyle name="표준 2 6 8 3 2 3" xfId="34236"/>
    <cellStyle name="표준 2 6 8 3 2 4" xfId="34237"/>
    <cellStyle name="표준 2 6 8 3 2 5" xfId="34238"/>
    <cellStyle name="표준 2 6 8 3 3" xfId="34239"/>
    <cellStyle name="표준 2 6 8 3 4" xfId="34240"/>
    <cellStyle name="표준 2 6 8 3 5" xfId="34241"/>
    <cellStyle name="표준 2 6 8 3 6" xfId="34242"/>
    <cellStyle name="표준 2 6 8 4" xfId="34243"/>
    <cellStyle name="표준 2 6 8 4 2" xfId="34244"/>
    <cellStyle name="표준 2 6 8 4 3" xfId="34245"/>
    <cellStyle name="표준 2 6 8 4 4" xfId="34246"/>
    <cellStyle name="표준 2 6 8 4 5" xfId="34247"/>
    <cellStyle name="표준 2 6 8 5" xfId="34248"/>
    <cellStyle name="표준 2 6 8 6" xfId="34249"/>
    <cellStyle name="표준 2 6 8 7" xfId="34250"/>
    <cellStyle name="표준 2 6 8 8" xfId="34251"/>
    <cellStyle name="표준 2 6 9" xfId="34252"/>
    <cellStyle name="표준 2 6 9 2" xfId="34253"/>
    <cellStyle name="표준 2 6 9 2 2" xfId="34254"/>
    <cellStyle name="표준 2 6 9 2 2 2" xfId="34255"/>
    <cellStyle name="표준 2 6 9 2 2 3" xfId="34256"/>
    <cellStyle name="표준 2 6 9 2 2 4" xfId="34257"/>
    <cellStyle name="표준 2 6 9 2 2 5" xfId="34258"/>
    <cellStyle name="표준 2 6 9 2 3" xfId="34259"/>
    <cellStyle name="표준 2 6 9 2 4" xfId="34260"/>
    <cellStyle name="표준 2 6 9 2 5" xfId="34261"/>
    <cellStyle name="표준 2 6 9 2 6" xfId="34262"/>
    <cellStyle name="표준 2 6 9 3" xfId="34263"/>
    <cellStyle name="표준 2 6 9 3 2" xfId="34264"/>
    <cellStyle name="표준 2 6 9 3 3" xfId="34265"/>
    <cellStyle name="표준 2 6 9 3 4" xfId="34266"/>
    <cellStyle name="표준 2 6 9 3 5" xfId="34267"/>
    <cellStyle name="표준 2 6 9 4" xfId="34268"/>
    <cellStyle name="표준 2 6 9 5" xfId="34269"/>
    <cellStyle name="표준 2 6 9 6" xfId="34270"/>
    <cellStyle name="표준 2 6 9 7" xfId="34271"/>
    <cellStyle name="표준 2 7" xfId="34272"/>
    <cellStyle name="표준 2 7 10" xfId="34273"/>
    <cellStyle name="표준 2 7 11" xfId="34274"/>
    <cellStyle name="표준 2 7 12" xfId="34275"/>
    <cellStyle name="표준 2 7 13" xfId="34276"/>
    <cellStyle name="표준 2 7 2" xfId="34277"/>
    <cellStyle name="표준 2 7 3" xfId="34278"/>
    <cellStyle name="표준 2 7 4" xfId="34279"/>
    <cellStyle name="표준 2 7 4 10" xfId="34280"/>
    <cellStyle name="표준 2 7 4 2" xfId="34281"/>
    <cellStyle name="표준 2 7 4 2 2" xfId="34282"/>
    <cellStyle name="표준 2 7 4 2 2 2" xfId="34283"/>
    <cellStyle name="표준 2 7 4 2 2 2 2" xfId="34284"/>
    <cellStyle name="표준 2 7 4 2 2 2 2 2" xfId="34285"/>
    <cellStyle name="표준 2 7 4 2 2 2 2 3" xfId="34286"/>
    <cellStyle name="표준 2 7 4 2 2 2 2 4" xfId="34287"/>
    <cellStyle name="표준 2 7 4 2 2 2 2 5" xfId="34288"/>
    <cellStyle name="표준 2 7 4 2 2 2 3" xfId="34289"/>
    <cellStyle name="표준 2 7 4 2 2 2 4" xfId="34290"/>
    <cellStyle name="표준 2 7 4 2 2 2 5" xfId="34291"/>
    <cellStyle name="표준 2 7 4 2 2 2 6" xfId="34292"/>
    <cellStyle name="표준 2 7 4 2 2 3" xfId="34293"/>
    <cellStyle name="표준 2 7 4 2 2 3 2" xfId="34294"/>
    <cellStyle name="표준 2 7 4 2 2 3 2 2" xfId="34295"/>
    <cellStyle name="표준 2 7 4 2 2 3 2 3" xfId="34296"/>
    <cellStyle name="표준 2 7 4 2 2 3 2 4" xfId="34297"/>
    <cellStyle name="표준 2 7 4 2 2 3 2 5" xfId="34298"/>
    <cellStyle name="표준 2 7 4 2 2 3 3" xfId="34299"/>
    <cellStyle name="표준 2 7 4 2 2 3 4" xfId="34300"/>
    <cellStyle name="표준 2 7 4 2 2 3 5" xfId="34301"/>
    <cellStyle name="표준 2 7 4 2 2 3 6" xfId="34302"/>
    <cellStyle name="표준 2 7 4 2 2 4" xfId="34303"/>
    <cellStyle name="표준 2 7 4 2 2 4 2" xfId="34304"/>
    <cellStyle name="표준 2 7 4 2 2 4 3" xfId="34305"/>
    <cellStyle name="표준 2 7 4 2 2 4 4" xfId="34306"/>
    <cellStyle name="표준 2 7 4 2 2 4 5" xfId="34307"/>
    <cellStyle name="표준 2 7 4 2 2 5" xfId="34308"/>
    <cellStyle name="표준 2 7 4 2 2 6" xfId="34309"/>
    <cellStyle name="표준 2 7 4 2 2 7" xfId="34310"/>
    <cellStyle name="표준 2 7 4 2 2 8" xfId="34311"/>
    <cellStyle name="표준 2 7 4 2 3" xfId="34312"/>
    <cellStyle name="표준 2 7 4 2 3 2" xfId="34313"/>
    <cellStyle name="표준 2 7 4 2 3 2 2" xfId="34314"/>
    <cellStyle name="표준 2 7 4 2 3 2 3" xfId="34315"/>
    <cellStyle name="표준 2 7 4 2 3 2 4" xfId="34316"/>
    <cellStyle name="표준 2 7 4 2 3 2 5" xfId="34317"/>
    <cellStyle name="표준 2 7 4 2 3 3" xfId="34318"/>
    <cellStyle name="표준 2 7 4 2 3 4" xfId="34319"/>
    <cellStyle name="표준 2 7 4 2 3 5" xfId="34320"/>
    <cellStyle name="표준 2 7 4 2 3 6" xfId="34321"/>
    <cellStyle name="표준 2 7 4 2 4" xfId="34322"/>
    <cellStyle name="표준 2 7 4 2 4 2" xfId="34323"/>
    <cellStyle name="표준 2 7 4 2 4 2 2" xfId="34324"/>
    <cellStyle name="표준 2 7 4 2 4 2 3" xfId="34325"/>
    <cellStyle name="표준 2 7 4 2 4 2 4" xfId="34326"/>
    <cellStyle name="표준 2 7 4 2 4 2 5" xfId="34327"/>
    <cellStyle name="표준 2 7 4 2 4 3" xfId="34328"/>
    <cellStyle name="표준 2 7 4 2 4 4" xfId="34329"/>
    <cellStyle name="표준 2 7 4 2 4 5" xfId="34330"/>
    <cellStyle name="표준 2 7 4 2 4 6" xfId="34331"/>
    <cellStyle name="표준 2 7 4 2 5" xfId="34332"/>
    <cellStyle name="표준 2 7 4 2 5 2" xfId="34333"/>
    <cellStyle name="표준 2 7 4 2 5 3" xfId="34334"/>
    <cellStyle name="표준 2 7 4 2 5 4" xfId="34335"/>
    <cellStyle name="표준 2 7 4 2 5 5" xfId="34336"/>
    <cellStyle name="표준 2 7 4 2 6" xfId="34337"/>
    <cellStyle name="표준 2 7 4 2 7" xfId="34338"/>
    <cellStyle name="표준 2 7 4 2 8" xfId="34339"/>
    <cellStyle name="표준 2 7 4 2 9" xfId="34340"/>
    <cellStyle name="표준 2 7 4 3" xfId="34341"/>
    <cellStyle name="표준 2 7 4 3 2" xfId="34342"/>
    <cellStyle name="표준 2 7 4 3 2 2" xfId="34343"/>
    <cellStyle name="표준 2 7 4 3 2 2 2" xfId="34344"/>
    <cellStyle name="표준 2 7 4 3 2 2 3" xfId="34345"/>
    <cellStyle name="표준 2 7 4 3 2 2 4" xfId="34346"/>
    <cellStyle name="표준 2 7 4 3 2 2 5" xfId="34347"/>
    <cellStyle name="표준 2 7 4 3 2 3" xfId="34348"/>
    <cellStyle name="표준 2 7 4 3 2 4" xfId="34349"/>
    <cellStyle name="표준 2 7 4 3 2 5" xfId="34350"/>
    <cellStyle name="표준 2 7 4 3 2 6" xfId="34351"/>
    <cellStyle name="표준 2 7 4 3 3" xfId="34352"/>
    <cellStyle name="표준 2 7 4 3 3 2" xfId="34353"/>
    <cellStyle name="표준 2 7 4 3 3 2 2" xfId="34354"/>
    <cellStyle name="표준 2 7 4 3 3 2 3" xfId="34355"/>
    <cellStyle name="표준 2 7 4 3 3 2 4" xfId="34356"/>
    <cellStyle name="표준 2 7 4 3 3 2 5" xfId="34357"/>
    <cellStyle name="표준 2 7 4 3 3 3" xfId="34358"/>
    <cellStyle name="표준 2 7 4 3 3 4" xfId="34359"/>
    <cellStyle name="표준 2 7 4 3 3 5" xfId="34360"/>
    <cellStyle name="표준 2 7 4 3 3 6" xfId="34361"/>
    <cellStyle name="표준 2 7 4 3 4" xfId="34362"/>
    <cellStyle name="표준 2 7 4 3 4 2" xfId="34363"/>
    <cellStyle name="표준 2 7 4 3 4 3" xfId="34364"/>
    <cellStyle name="표준 2 7 4 3 4 4" xfId="34365"/>
    <cellStyle name="표준 2 7 4 3 4 5" xfId="34366"/>
    <cellStyle name="표준 2 7 4 3 5" xfId="34367"/>
    <cellStyle name="표준 2 7 4 3 6" xfId="34368"/>
    <cellStyle name="표준 2 7 4 3 7" xfId="34369"/>
    <cellStyle name="표준 2 7 4 3 8" xfId="34370"/>
    <cellStyle name="표준 2 7 4 4" xfId="34371"/>
    <cellStyle name="표준 2 7 4 4 2" xfId="34372"/>
    <cellStyle name="표준 2 7 4 4 2 2" xfId="34373"/>
    <cellStyle name="표준 2 7 4 4 2 2 2" xfId="34374"/>
    <cellStyle name="표준 2 7 4 4 2 2 3" xfId="34375"/>
    <cellStyle name="표준 2 7 4 4 2 2 4" xfId="34376"/>
    <cellStyle name="표준 2 7 4 4 2 2 5" xfId="34377"/>
    <cellStyle name="표준 2 7 4 4 2 3" xfId="34378"/>
    <cellStyle name="표준 2 7 4 4 2 4" xfId="34379"/>
    <cellStyle name="표준 2 7 4 4 2 5" xfId="34380"/>
    <cellStyle name="표준 2 7 4 4 2 6" xfId="34381"/>
    <cellStyle name="표준 2 7 4 4 3" xfId="34382"/>
    <cellStyle name="표준 2 7 4 4 3 2" xfId="34383"/>
    <cellStyle name="표준 2 7 4 4 3 3" xfId="34384"/>
    <cellStyle name="표준 2 7 4 4 3 4" xfId="34385"/>
    <cellStyle name="표준 2 7 4 4 3 5" xfId="34386"/>
    <cellStyle name="표준 2 7 4 4 4" xfId="34387"/>
    <cellStyle name="표준 2 7 4 4 5" xfId="34388"/>
    <cellStyle name="표준 2 7 4 4 6" xfId="34389"/>
    <cellStyle name="표준 2 7 4 4 7" xfId="34390"/>
    <cellStyle name="표준 2 7 4 5" xfId="34391"/>
    <cellStyle name="표준 2 7 4 5 2" xfId="34392"/>
    <cellStyle name="표준 2 7 4 5 2 2" xfId="34393"/>
    <cellStyle name="표준 2 7 4 5 2 3" xfId="34394"/>
    <cellStyle name="표준 2 7 4 5 2 4" xfId="34395"/>
    <cellStyle name="표준 2 7 4 5 2 5" xfId="34396"/>
    <cellStyle name="표준 2 7 4 5 3" xfId="34397"/>
    <cellStyle name="표준 2 7 4 5 4" xfId="34398"/>
    <cellStyle name="표준 2 7 4 5 5" xfId="34399"/>
    <cellStyle name="표준 2 7 4 5 6" xfId="34400"/>
    <cellStyle name="표준 2 7 4 6" xfId="34401"/>
    <cellStyle name="표준 2 7 4 6 2" xfId="34402"/>
    <cellStyle name="표준 2 7 4 6 3" xfId="34403"/>
    <cellStyle name="표준 2 7 4 6 4" xfId="34404"/>
    <cellStyle name="표준 2 7 4 6 5" xfId="34405"/>
    <cellStyle name="표준 2 7 4 7" xfId="34406"/>
    <cellStyle name="표준 2 7 4 8" xfId="34407"/>
    <cellStyle name="표준 2 7 4 9" xfId="34408"/>
    <cellStyle name="표준 2 7 5" xfId="34409"/>
    <cellStyle name="표준 2 7 5 2" xfId="34410"/>
    <cellStyle name="표준 2 7 5 2 2" xfId="34411"/>
    <cellStyle name="표준 2 7 5 2 2 2" xfId="34412"/>
    <cellStyle name="표준 2 7 5 2 2 2 2" xfId="34413"/>
    <cellStyle name="표준 2 7 5 2 2 2 3" xfId="34414"/>
    <cellStyle name="표준 2 7 5 2 2 2 4" xfId="34415"/>
    <cellStyle name="표준 2 7 5 2 2 2 5" xfId="34416"/>
    <cellStyle name="표준 2 7 5 2 2 3" xfId="34417"/>
    <cellStyle name="표준 2 7 5 2 2 4" xfId="34418"/>
    <cellStyle name="표준 2 7 5 2 2 5" xfId="34419"/>
    <cellStyle name="표준 2 7 5 2 2 6" xfId="34420"/>
    <cellStyle name="표준 2 7 5 2 3" xfId="34421"/>
    <cellStyle name="표준 2 7 5 2 3 2" xfId="34422"/>
    <cellStyle name="표준 2 7 5 2 3 2 2" xfId="34423"/>
    <cellStyle name="표준 2 7 5 2 3 2 3" xfId="34424"/>
    <cellStyle name="표준 2 7 5 2 3 2 4" xfId="34425"/>
    <cellStyle name="표준 2 7 5 2 3 2 5" xfId="34426"/>
    <cellStyle name="표준 2 7 5 2 3 3" xfId="34427"/>
    <cellStyle name="표준 2 7 5 2 3 4" xfId="34428"/>
    <cellStyle name="표준 2 7 5 2 3 5" xfId="34429"/>
    <cellStyle name="표준 2 7 5 2 3 6" xfId="34430"/>
    <cellStyle name="표준 2 7 5 2 4" xfId="34431"/>
    <cellStyle name="표준 2 7 5 2 4 2" xfId="34432"/>
    <cellStyle name="표준 2 7 5 2 4 3" xfId="34433"/>
    <cellStyle name="표준 2 7 5 2 4 4" xfId="34434"/>
    <cellStyle name="표준 2 7 5 2 4 5" xfId="34435"/>
    <cellStyle name="표준 2 7 5 2 5" xfId="34436"/>
    <cellStyle name="표준 2 7 5 2 6" xfId="34437"/>
    <cellStyle name="표준 2 7 5 2 7" xfId="34438"/>
    <cellStyle name="표준 2 7 5 2 8" xfId="34439"/>
    <cellStyle name="표준 2 7 5 3" xfId="34440"/>
    <cellStyle name="표준 2 7 5 3 2" xfId="34441"/>
    <cellStyle name="표준 2 7 5 3 2 2" xfId="34442"/>
    <cellStyle name="표준 2 7 5 3 2 3" xfId="34443"/>
    <cellStyle name="표준 2 7 5 3 2 4" xfId="34444"/>
    <cellStyle name="표준 2 7 5 3 2 5" xfId="34445"/>
    <cellStyle name="표준 2 7 5 3 3" xfId="34446"/>
    <cellStyle name="표준 2 7 5 3 4" xfId="34447"/>
    <cellStyle name="표준 2 7 5 3 5" xfId="34448"/>
    <cellStyle name="표준 2 7 5 3 6" xfId="34449"/>
    <cellStyle name="표준 2 7 5 4" xfId="34450"/>
    <cellStyle name="표준 2 7 5 4 2" xfId="34451"/>
    <cellStyle name="표준 2 7 5 4 2 2" xfId="34452"/>
    <cellStyle name="표준 2 7 5 4 2 3" xfId="34453"/>
    <cellStyle name="표준 2 7 5 4 2 4" xfId="34454"/>
    <cellStyle name="표준 2 7 5 4 2 5" xfId="34455"/>
    <cellStyle name="표준 2 7 5 4 3" xfId="34456"/>
    <cellStyle name="표준 2 7 5 4 4" xfId="34457"/>
    <cellStyle name="표준 2 7 5 4 5" xfId="34458"/>
    <cellStyle name="표준 2 7 5 4 6" xfId="34459"/>
    <cellStyle name="표준 2 7 5 5" xfId="34460"/>
    <cellStyle name="표준 2 7 5 5 2" xfId="34461"/>
    <cellStyle name="표준 2 7 5 5 3" xfId="34462"/>
    <cellStyle name="표준 2 7 5 5 4" xfId="34463"/>
    <cellStyle name="표준 2 7 5 5 5" xfId="34464"/>
    <cellStyle name="표준 2 7 5 6" xfId="34465"/>
    <cellStyle name="표준 2 7 5 7" xfId="34466"/>
    <cellStyle name="표준 2 7 5 8" xfId="34467"/>
    <cellStyle name="표준 2 7 5 9" xfId="34468"/>
    <cellStyle name="표준 2 7 6" xfId="34469"/>
    <cellStyle name="표준 2 7 6 2" xfId="34470"/>
    <cellStyle name="표준 2 7 6 2 2" xfId="34471"/>
    <cellStyle name="표준 2 7 6 2 2 2" xfId="34472"/>
    <cellStyle name="표준 2 7 6 2 2 3" xfId="34473"/>
    <cellStyle name="표준 2 7 6 2 2 4" xfId="34474"/>
    <cellStyle name="표준 2 7 6 2 2 5" xfId="34475"/>
    <cellStyle name="표준 2 7 6 2 3" xfId="34476"/>
    <cellStyle name="표준 2 7 6 2 4" xfId="34477"/>
    <cellStyle name="표준 2 7 6 2 5" xfId="34478"/>
    <cellStyle name="표준 2 7 6 2 6" xfId="34479"/>
    <cellStyle name="표준 2 7 6 3" xfId="34480"/>
    <cellStyle name="표준 2 7 6 3 2" xfId="34481"/>
    <cellStyle name="표준 2 7 6 3 2 2" xfId="34482"/>
    <cellStyle name="표준 2 7 6 3 2 3" xfId="34483"/>
    <cellStyle name="표준 2 7 6 3 2 4" xfId="34484"/>
    <cellStyle name="표준 2 7 6 3 2 5" xfId="34485"/>
    <cellStyle name="표준 2 7 6 3 3" xfId="34486"/>
    <cellStyle name="표준 2 7 6 3 4" xfId="34487"/>
    <cellStyle name="표준 2 7 6 3 5" xfId="34488"/>
    <cellStyle name="표준 2 7 6 3 6" xfId="34489"/>
    <cellStyle name="표준 2 7 6 4" xfId="34490"/>
    <cellStyle name="표준 2 7 6 4 2" xfId="34491"/>
    <cellStyle name="표준 2 7 6 4 3" xfId="34492"/>
    <cellStyle name="표준 2 7 6 4 4" xfId="34493"/>
    <cellStyle name="표준 2 7 6 4 5" xfId="34494"/>
    <cellStyle name="표준 2 7 6 5" xfId="34495"/>
    <cellStyle name="표준 2 7 6 6" xfId="34496"/>
    <cellStyle name="표준 2 7 6 7" xfId="34497"/>
    <cellStyle name="표준 2 7 6 8" xfId="34498"/>
    <cellStyle name="표준 2 7 7" xfId="34499"/>
    <cellStyle name="표준 2 7 7 2" xfId="34500"/>
    <cellStyle name="표준 2 7 7 2 2" xfId="34501"/>
    <cellStyle name="표준 2 7 7 2 2 2" xfId="34502"/>
    <cellStyle name="표준 2 7 7 2 2 3" xfId="34503"/>
    <cellStyle name="표준 2 7 7 2 2 4" xfId="34504"/>
    <cellStyle name="표준 2 7 7 2 2 5" xfId="34505"/>
    <cellStyle name="표준 2 7 7 2 3" xfId="34506"/>
    <cellStyle name="표준 2 7 7 2 4" xfId="34507"/>
    <cellStyle name="표준 2 7 7 2 5" xfId="34508"/>
    <cellStyle name="표준 2 7 7 2 6" xfId="34509"/>
    <cellStyle name="표준 2 7 7 3" xfId="34510"/>
    <cellStyle name="표준 2 7 7 3 2" xfId="34511"/>
    <cellStyle name="표준 2 7 7 3 3" xfId="34512"/>
    <cellStyle name="표준 2 7 7 3 4" xfId="34513"/>
    <cellStyle name="표준 2 7 7 3 5" xfId="34514"/>
    <cellStyle name="표준 2 7 7 4" xfId="34515"/>
    <cellStyle name="표준 2 7 7 5" xfId="34516"/>
    <cellStyle name="표준 2 7 7 6" xfId="34517"/>
    <cellStyle name="표준 2 7 7 7" xfId="34518"/>
    <cellStyle name="표준 2 7 8" xfId="34519"/>
    <cellStyle name="표준 2 7 8 2" xfId="34520"/>
    <cellStyle name="표준 2 7 8 2 2" xfId="34521"/>
    <cellStyle name="표준 2 7 8 2 3" xfId="34522"/>
    <cellStyle name="표준 2 7 8 2 4" xfId="34523"/>
    <cellStyle name="표준 2 7 8 2 5" xfId="34524"/>
    <cellStyle name="표준 2 7 8 3" xfId="34525"/>
    <cellStyle name="표준 2 7 8 4" xfId="34526"/>
    <cellStyle name="표준 2 7 8 5" xfId="34527"/>
    <cellStyle name="표준 2 7 8 6" xfId="34528"/>
    <cellStyle name="표준 2 7 9" xfId="34529"/>
    <cellStyle name="표준 2 7 9 2" xfId="34530"/>
    <cellStyle name="표준 2 7 9 3" xfId="34531"/>
    <cellStyle name="표준 2 7 9 4" xfId="34532"/>
    <cellStyle name="표준 2 7 9 5" xfId="34533"/>
    <cellStyle name="표준 2 8" xfId="34534"/>
    <cellStyle name="표준 2 9" xfId="34535"/>
    <cellStyle name="표준 20" xfId="34536"/>
    <cellStyle name="표준 21" xfId="34537"/>
    <cellStyle name="표준 22" xfId="34538"/>
    <cellStyle name="표준 23" xfId="34539"/>
    <cellStyle name="표준 24" xfId="34540"/>
    <cellStyle name="표준 25" xfId="34541"/>
    <cellStyle name="표준 252" xfId="34542"/>
    <cellStyle name="표준 26" xfId="34543"/>
    <cellStyle name="표준 27" xfId="34544"/>
    <cellStyle name="표준 28" xfId="34545"/>
    <cellStyle name="표준 28 2" xfId="34546"/>
    <cellStyle name="표준 28 3" xfId="34547"/>
    <cellStyle name="표준 29" xfId="34548"/>
    <cellStyle name="표준 29 10" xfId="34549"/>
    <cellStyle name="표준 29 11" xfId="34550"/>
    <cellStyle name="표준 29 2" xfId="34551"/>
    <cellStyle name="표준 29 2 10" xfId="34552"/>
    <cellStyle name="표준 29 2 2" xfId="34553"/>
    <cellStyle name="표준 29 2 2 2" xfId="34554"/>
    <cellStyle name="표준 29 2 2 2 2" xfId="34555"/>
    <cellStyle name="표준 29 2 2 2 2 2" xfId="34556"/>
    <cellStyle name="표준 29 2 2 2 2 2 2" xfId="34557"/>
    <cellStyle name="표준 29 2 2 2 2 2 3" xfId="34558"/>
    <cellStyle name="표준 29 2 2 2 2 2 4" xfId="34559"/>
    <cellStyle name="표준 29 2 2 2 2 2 5" xfId="34560"/>
    <cellStyle name="표준 29 2 2 2 2 3" xfId="34561"/>
    <cellStyle name="표준 29 2 2 2 2 4" xfId="34562"/>
    <cellStyle name="표준 29 2 2 2 2 5" xfId="34563"/>
    <cellStyle name="표준 29 2 2 2 2 6" xfId="34564"/>
    <cellStyle name="표준 29 2 2 2 3" xfId="34565"/>
    <cellStyle name="표준 29 2 2 2 3 2" xfId="34566"/>
    <cellStyle name="표준 29 2 2 2 3 2 2" xfId="34567"/>
    <cellStyle name="표준 29 2 2 2 3 2 3" xfId="34568"/>
    <cellStyle name="표준 29 2 2 2 3 2 4" xfId="34569"/>
    <cellStyle name="표준 29 2 2 2 3 2 5" xfId="34570"/>
    <cellStyle name="표준 29 2 2 2 3 3" xfId="34571"/>
    <cellStyle name="표준 29 2 2 2 3 4" xfId="34572"/>
    <cellStyle name="표준 29 2 2 2 3 5" xfId="34573"/>
    <cellStyle name="표준 29 2 2 2 3 6" xfId="34574"/>
    <cellStyle name="표준 29 2 2 2 4" xfId="34575"/>
    <cellStyle name="표준 29 2 2 2 4 2" xfId="34576"/>
    <cellStyle name="표준 29 2 2 2 4 3" xfId="34577"/>
    <cellStyle name="표준 29 2 2 2 4 4" xfId="34578"/>
    <cellStyle name="표준 29 2 2 2 4 5" xfId="34579"/>
    <cellStyle name="표준 29 2 2 2 5" xfId="34580"/>
    <cellStyle name="표준 29 2 2 2 6" xfId="34581"/>
    <cellStyle name="표준 29 2 2 2 7" xfId="34582"/>
    <cellStyle name="표준 29 2 2 2 8" xfId="34583"/>
    <cellStyle name="표준 29 2 2 3" xfId="34584"/>
    <cellStyle name="표준 29 2 2 3 2" xfId="34585"/>
    <cellStyle name="표준 29 2 2 3 2 2" xfId="34586"/>
    <cellStyle name="표준 29 2 2 3 2 3" xfId="34587"/>
    <cellStyle name="표준 29 2 2 3 2 4" xfId="34588"/>
    <cellStyle name="표준 29 2 2 3 2 5" xfId="34589"/>
    <cellStyle name="표준 29 2 2 3 3" xfId="34590"/>
    <cellStyle name="표준 29 2 2 3 4" xfId="34591"/>
    <cellStyle name="표준 29 2 2 3 5" xfId="34592"/>
    <cellStyle name="표준 29 2 2 3 6" xfId="34593"/>
    <cellStyle name="표준 29 2 2 4" xfId="34594"/>
    <cellStyle name="표준 29 2 2 4 2" xfId="34595"/>
    <cellStyle name="표준 29 2 2 4 2 2" xfId="34596"/>
    <cellStyle name="표준 29 2 2 4 2 3" xfId="34597"/>
    <cellStyle name="표준 29 2 2 4 2 4" xfId="34598"/>
    <cellStyle name="표준 29 2 2 4 2 5" xfId="34599"/>
    <cellStyle name="표준 29 2 2 4 3" xfId="34600"/>
    <cellStyle name="표준 29 2 2 4 4" xfId="34601"/>
    <cellStyle name="표준 29 2 2 4 5" xfId="34602"/>
    <cellStyle name="표준 29 2 2 4 6" xfId="34603"/>
    <cellStyle name="표준 29 2 2 5" xfId="34604"/>
    <cellStyle name="표준 29 2 2 5 2" xfId="34605"/>
    <cellStyle name="표준 29 2 2 5 3" xfId="34606"/>
    <cellStyle name="표준 29 2 2 5 4" xfId="34607"/>
    <cellStyle name="표준 29 2 2 5 5" xfId="34608"/>
    <cellStyle name="표준 29 2 2 6" xfId="34609"/>
    <cellStyle name="표준 29 2 2 7" xfId="34610"/>
    <cellStyle name="표준 29 2 2 8" xfId="34611"/>
    <cellStyle name="표준 29 2 2 9" xfId="34612"/>
    <cellStyle name="표준 29 2 3" xfId="34613"/>
    <cellStyle name="표준 29 2 3 2" xfId="34614"/>
    <cellStyle name="표준 29 2 3 2 2" xfId="34615"/>
    <cellStyle name="표준 29 2 3 2 2 2" xfId="34616"/>
    <cellStyle name="표준 29 2 3 2 2 3" xfId="34617"/>
    <cellStyle name="표준 29 2 3 2 2 4" xfId="34618"/>
    <cellStyle name="표준 29 2 3 2 2 5" xfId="34619"/>
    <cellStyle name="표준 29 2 3 2 3" xfId="34620"/>
    <cellStyle name="표준 29 2 3 2 4" xfId="34621"/>
    <cellStyle name="표준 29 2 3 2 5" xfId="34622"/>
    <cellStyle name="표준 29 2 3 2 6" xfId="34623"/>
    <cellStyle name="표준 29 2 3 3" xfId="34624"/>
    <cellStyle name="표준 29 2 3 3 2" xfId="34625"/>
    <cellStyle name="표준 29 2 3 3 2 2" xfId="34626"/>
    <cellStyle name="표준 29 2 3 3 2 3" xfId="34627"/>
    <cellStyle name="표준 29 2 3 3 2 4" xfId="34628"/>
    <cellStyle name="표준 29 2 3 3 2 5" xfId="34629"/>
    <cellStyle name="표준 29 2 3 3 3" xfId="34630"/>
    <cellStyle name="표준 29 2 3 3 4" xfId="34631"/>
    <cellStyle name="표준 29 2 3 3 5" xfId="34632"/>
    <cellStyle name="표준 29 2 3 3 6" xfId="34633"/>
    <cellStyle name="표준 29 2 3 4" xfId="34634"/>
    <cellStyle name="표준 29 2 3 4 2" xfId="34635"/>
    <cellStyle name="표준 29 2 3 4 3" xfId="34636"/>
    <cellStyle name="표준 29 2 3 4 4" xfId="34637"/>
    <cellStyle name="표준 29 2 3 4 5" xfId="34638"/>
    <cellStyle name="표준 29 2 3 5" xfId="34639"/>
    <cellStyle name="표준 29 2 3 6" xfId="34640"/>
    <cellStyle name="표준 29 2 3 7" xfId="34641"/>
    <cellStyle name="표준 29 2 3 8" xfId="34642"/>
    <cellStyle name="표준 29 2 4" xfId="34643"/>
    <cellStyle name="표준 29 2 4 2" xfId="34644"/>
    <cellStyle name="표준 29 2 4 2 2" xfId="34645"/>
    <cellStyle name="표준 29 2 4 2 3" xfId="34646"/>
    <cellStyle name="표준 29 2 4 2 4" xfId="34647"/>
    <cellStyle name="표준 29 2 4 2 5" xfId="34648"/>
    <cellStyle name="표준 29 2 4 3" xfId="34649"/>
    <cellStyle name="표준 29 2 4 4" xfId="34650"/>
    <cellStyle name="표준 29 2 4 5" xfId="34651"/>
    <cellStyle name="표준 29 2 4 6" xfId="34652"/>
    <cellStyle name="표준 29 2 5" xfId="34653"/>
    <cellStyle name="표준 29 2 5 2" xfId="34654"/>
    <cellStyle name="표준 29 2 5 2 2" xfId="34655"/>
    <cellStyle name="표준 29 2 5 2 3" xfId="34656"/>
    <cellStyle name="표준 29 2 5 2 4" xfId="34657"/>
    <cellStyle name="표준 29 2 5 2 5" xfId="34658"/>
    <cellStyle name="표준 29 2 5 3" xfId="34659"/>
    <cellStyle name="표준 29 2 5 4" xfId="34660"/>
    <cellStyle name="표준 29 2 5 5" xfId="34661"/>
    <cellStyle name="표준 29 2 5 6" xfId="34662"/>
    <cellStyle name="표준 29 2 6" xfId="34663"/>
    <cellStyle name="표준 29 2 6 2" xfId="34664"/>
    <cellStyle name="표준 29 2 6 3" xfId="34665"/>
    <cellStyle name="표준 29 2 6 4" xfId="34666"/>
    <cellStyle name="표준 29 2 6 5" xfId="34667"/>
    <cellStyle name="표준 29 2 7" xfId="34668"/>
    <cellStyle name="표준 29 2 8" xfId="34669"/>
    <cellStyle name="표준 29 2 9" xfId="34670"/>
    <cellStyle name="표준 29 3" xfId="34671"/>
    <cellStyle name="표준 29 3 2" xfId="34672"/>
    <cellStyle name="표준 29 3 2 2" xfId="34673"/>
    <cellStyle name="표준 29 3 2 2 2" xfId="34674"/>
    <cellStyle name="표준 29 3 2 2 2 2" xfId="34675"/>
    <cellStyle name="표준 29 3 2 2 2 3" xfId="34676"/>
    <cellStyle name="표준 29 3 2 2 2 4" xfId="34677"/>
    <cellStyle name="표준 29 3 2 2 2 5" xfId="34678"/>
    <cellStyle name="표준 29 3 2 2 3" xfId="34679"/>
    <cellStyle name="표준 29 3 2 2 4" xfId="34680"/>
    <cellStyle name="표준 29 3 2 2 5" xfId="34681"/>
    <cellStyle name="표준 29 3 2 2 6" xfId="34682"/>
    <cellStyle name="표준 29 3 2 3" xfId="34683"/>
    <cellStyle name="표준 29 3 2 3 2" xfId="34684"/>
    <cellStyle name="표준 29 3 2 3 2 2" xfId="34685"/>
    <cellStyle name="표준 29 3 2 3 2 3" xfId="34686"/>
    <cellStyle name="표준 29 3 2 3 2 4" xfId="34687"/>
    <cellStyle name="표준 29 3 2 3 2 5" xfId="34688"/>
    <cellStyle name="표준 29 3 2 3 3" xfId="34689"/>
    <cellStyle name="표준 29 3 2 3 4" xfId="34690"/>
    <cellStyle name="표준 29 3 2 3 5" xfId="34691"/>
    <cellStyle name="표준 29 3 2 3 6" xfId="34692"/>
    <cellStyle name="표준 29 3 2 4" xfId="34693"/>
    <cellStyle name="표준 29 3 2 4 2" xfId="34694"/>
    <cellStyle name="표준 29 3 2 4 3" xfId="34695"/>
    <cellStyle name="표준 29 3 2 4 4" xfId="34696"/>
    <cellStyle name="표준 29 3 2 4 5" xfId="34697"/>
    <cellStyle name="표준 29 3 2 5" xfId="34698"/>
    <cellStyle name="표준 29 3 2 6" xfId="34699"/>
    <cellStyle name="표준 29 3 2 7" xfId="34700"/>
    <cellStyle name="표준 29 3 2 8" xfId="34701"/>
    <cellStyle name="표준 29 3 3" xfId="34702"/>
    <cellStyle name="표준 29 3 3 2" xfId="34703"/>
    <cellStyle name="표준 29 3 3 2 2" xfId="34704"/>
    <cellStyle name="표준 29 3 3 2 3" xfId="34705"/>
    <cellStyle name="표준 29 3 3 2 4" xfId="34706"/>
    <cellStyle name="표준 29 3 3 2 5" xfId="34707"/>
    <cellStyle name="표준 29 3 3 3" xfId="34708"/>
    <cellStyle name="표준 29 3 3 4" xfId="34709"/>
    <cellStyle name="표준 29 3 3 5" xfId="34710"/>
    <cellStyle name="표준 29 3 3 6" xfId="34711"/>
    <cellStyle name="표준 29 3 4" xfId="34712"/>
    <cellStyle name="표준 29 3 4 2" xfId="34713"/>
    <cellStyle name="표준 29 3 4 2 2" xfId="34714"/>
    <cellStyle name="표준 29 3 4 2 3" xfId="34715"/>
    <cellStyle name="표준 29 3 4 2 4" xfId="34716"/>
    <cellStyle name="표준 29 3 4 2 5" xfId="34717"/>
    <cellStyle name="표준 29 3 4 3" xfId="34718"/>
    <cellStyle name="표준 29 3 4 4" xfId="34719"/>
    <cellStyle name="표준 29 3 4 5" xfId="34720"/>
    <cellStyle name="표준 29 3 4 6" xfId="34721"/>
    <cellStyle name="표준 29 3 5" xfId="34722"/>
    <cellStyle name="표준 29 3 5 2" xfId="34723"/>
    <cellStyle name="표준 29 3 5 3" xfId="34724"/>
    <cellStyle name="표준 29 3 5 4" xfId="34725"/>
    <cellStyle name="표준 29 3 5 5" xfId="34726"/>
    <cellStyle name="표준 29 3 6" xfId="34727"/>
    <cellStyle name="표준 29 3 7" xfId="34728"/>
    <cellStyle name="표준 29 3 8" xfId="34729"/>
    <cellStyle name="표준 29 3 9" xfId="34730"/>
    <cellStyle name="표준 29 4" xfId="34731"/>
    <cellStyle name="표준 29 4 2" xfId="34732"/>
    <cellStyle name="표준 29 4 2 2" xfId="34733"/>
    <cellStyle name="표준 29 4 2 2 2" xfId="34734"/>
    <cellStyle name="표준 29 4 2 2 3" xfId="34735"/>
    <cellStyle name="표준 29 4 2 2 4" xfId="34736"/>
    <cellStyle name="표준 29 4 2 2 5" xfId="34737"/>
    <cellStyle name="표준 29 4 2 3" xfId="34738"/>
    <cellStyle name="표준 29 4 2 4" xfId="34739"/>
    <cellStyle name="표준 29 4 2 5" xfId="34740"/>
    <cellStyle name="표준 29 4 2 6" xfId="34741"/>
    <cellStyle name="표준 29 4 3" xfId="34742"/>
    <cellStyle name="표준 29 4 3 2" xfId="34743"/>
    <cellStyle name="표준 29 4 3 2 2" xfId="34744"/>
    <cellStyle name="표준 29 4 3 2 3" xfId="34745"/>
    <cellStyle name="표준 29 4 3 2 4" xfId="34746"/>
    <cellStyle name="표준 29 4 3 2 5" xfId="34747"/>
    <cellStyle name="표준 29 4 3 3" xfId="34748"/>
    <cellStyle name="표준 29 4 3 4" xfId="34749"/>
    <cellStyle name="표준 29 4 3 5" xfId="34750"/>
    <cellStyle name="표준 29 4 3 6" xfId="34751"/>
    <cellStyle name="표준 29 4 4" xfId="34752"/>
    <cellStyle name="표준 29 4 4 2" xfId="34753"/>
    <cellStyle name="표준 29 4 4 3" xfId="34754"/>
    <cellStyle name="표준 29 4 4 4" xfId="34755"/>
    <cellStyle name="표준 29 4 4 5" xfId="34756"/>
    <cellStyle name="표준 29 4 5" xfId="34757"/>
    <cellStyle name="표준 29 4 6" xfId="34758"/>
    <cellStyle name="표준 29 4 7" xfId="34759"/>
    <cellStyle name="표준 29 4 8" xfId="34760"/>
    <cellStyle name="표준 29 5" xfId="34761"/>
    <cellStyle name="표준 29 5 2" xfId="34762"/>
    <cellStyle name="표준 29 5 2 2" xfId="34763"/>
    <cellStyle name="표준 29 5 2 2 2" xfId="34764"/>
    <cellStyle name="표준 29 5 2 2 3" xfId="34765"/>
    <cellStyle name="표준 29 5 2 2 4" xfId="34766"/>
    <cellStyle name="표준 29 5 2 2 5" xfId="34767"/>
    <cellStyle name="표준 29 5 2 3" xfId="34768"/>
    <cellStyle name="표준 29 5 2 4" xfId="34769"/>
    <cellStyle name="표준 29 5 2 5" xfId="34770"/>
    <cellStyle name="표준 29 5 2 6" xfId="34771"/>
    <cellStyle name="표준 29 5 3" xfId="34772"/>
    <cellStyle name="표준 29 5 3 2" xfId="34773"/>
    <cellStyle name="표준 29 5 3 3" xfId="34774"/>
    <cellStyle name="표준 29 5 3 4" xfId="34775"/>
    <cellStyle name="표준 29 5 3 5" xfId="34776"/>
    <cellStyle name="표준 29 5 4" xfId="34777"/>
    <cellStyle name="표준 29 5 5" xfId="34778"/>
    <cellStyle name="표준 29 5 6" xfId="34779"/>
    <cellStyle name="표준 29 5 7" xfId="34780"/>
    <cellStyle name="표준 29 6" xfId="34781"/>
    <cellStyle name="표준 29 6 2" xfId="34782"/>
    <cellStyle name="표준 29 6 2 2" xfId="34783"/>
    <cellStyle name="표준 29 6 2 3" xfId="34784"/>
    <cellStyle name="표준 29 6 2 4" xfId="34785"/>
    <cellStyle name="표준 29 6 2 5" xfId="34786"/>
    <cellStyle name="표준 29 6 3" xfId="34787"/>
    <cellStyle name="표준 29 6 4" xfId="34788"/>
    <cellStyle name="표준 29 6 5" xfId="34789"/>
    <cellStyle name="표준 29 6 6" xfId="34790"/>
    <cellStyle name="표준 29 7" xfId="34791"/>
    <cellStyle name="표준 29 7 2" xfId="34792"/>
    <cellStyle name="표준 29 7 3" xfId="34793"/>
    <cellStyle name="표준 29 7 4" xfId="34794"/>
    <cellStyle name="표준 29 7 5" xfId="34795"/>
    <cellStyle name="표준 29 8" xfId="34796"/>
    <cellStyle name="표준 29 9" xfId="34797"/>
    <cellStyle name="표준 3" xfId="1"/>
    <cellStyle name="표준 3 10" xfId="34798"/>
    <cellStyle name="표준 3 11" xfId="34799"/>
    <cellStyle name="표준 3 12" xfId="34800"/>
    <cellStyle name="표준 3 13" xfId="34801"/>
    <cellStyle name="표준 3 14" xfId="34802"/>
    <cellStyle name="표준 3 15" xfId="34803"/>
    <cellStyle name="표준 3 16" xfId="34804"/>
    <cellStyle name="표준 3 17" xfId="34805"/>
    <cellStyle name="표준 3 18" xfId="34806"/>
    <cellStyle name="표준 3 19" xfId="34807"/>
    <cellStyle name="표준 3 2" xfId="34808"/>
    <cellStyle name="표준 3 2 10" xfId="34809"/>
    <cellStyle name="표준 3 2 11" xfId="34810"/>
    <cellStyle name="표준 3 2 12" xfId="34811"/>
    <cellStyle name="표준 3 2 13" xfId="34812"/>
    <cellStyle name="표준 3 2 14" xfId="34813"/>
    <cellStyle name="표준 3 2 15" xfId="34814"/>
    <cellStyle name="표준 3 2 16" xfId="34815"/>
    <cellStyle name="표준 3 2 17" xfId="34816"/>
    <cellStyle name="표준 3 2 18" xfId="34817"/>
    <cellStyle name="표준 3 2 19" xfId="34818"/>
    <cellStyle name="표준 3 2 2" xfId="34819"/>
    <cellStyle name="표준 3 2 2 2" xfId="34820"/>
    <cellStyle name="표준 3 2 2 3" xfId="34821"/>
    <cellStyle name="표준 3 2 2 4" xfId="34822"/>
    <cellStyle name="표준 3 2 2 5" xfId="34823"/>
    <cellStyle name="표준 3 2 2 6" xfId="34824"/>
    <cellStyle name="표준 3 2 20" xfId="34825"/>
    <cellStyle name="표준 3 2 21" xfId="34826"/>
    <cellStyle name="표준 3 2 22" xfId="34827"/>
    <cellStyle name="표준 3 2 23" xfId="34828"/>
    <cellStyle name="표준 3 2 24" xfId="34829"/>
    <cellStyle name="표준 3 2 25" xfId="34830"/>
    <cellStyle name="표준 3 2 26" xfId="34831"/>
    <cellStyle name="표준 3 2 27" xfId="34832"/>
    <cellStyle name="표준 3 2 28" xfId="34833"/>
    <cellStyle name="표준 3 2 29" xfId="34834"/>
    <cellStyle name="표준 3 2 3" xfId="34835"/>
    <cellStyle name="표준 3 2 3 2" xfId="34836"/>
    <cellStyle name="표준 3 2 3 3" xfId="34837"/>
    <cellStyle name="표준 3 2 3 4" xfId="34838"/>
    <cellStyle name="표준 3 2 3 5" xfId="34839"/>
    <cellStyle name="표준 3 2 30" xfId="34840"/>
    <cellStyle name="표준 3 2 31" xfId="34841"/>
    <cellStyle name="표준 3 2 32" xfId="34842"/>
    <cellStyle name="표준 3 2 33" xfId="34843"/>
    <cellStyle name="표준 3 2 34" xfId="34844"/>
    <cellStyle name="표준 3 2 35" xfId="34845"/>
    <cellStyle name="표준 3 2 36" xfId="34846"/>
    <cellStyle name="표준 3 2 37" xfId="34847"/>
    <cellStyle name="표준 3 2 38" xfId="34848"/>
    <cellStyle name="표준 3 2 39" xfId="34849"/>
    <cellStyle name="표준 3 2 4" xfId="34850"/>
    <cellStyle name="표준 3 2 40" xfId="34851"/>
    <cellStyle name="표준 3 2 41" xfId="34852"/>
    <cellStyle name="표준 3 2 42" xfId="34853"/>
    <cellStyle name="표준 3 2 43" xfId="34854"/>
    <cellStyle name="표준 3 2 5" xfId="34855"/>
    <cellStyle name="표준 3 2 6" xfId="34856"/>
    <cellStyle name="표준 3 2 7" xfId="34857"/>
    <cellStyle name="표준 3 2 8" xfId="34858"/>
    <cellStyle name="표준 3 2 9" xfId="34859"/>
    <cellStyle name="표준 3 20" xfId="34860"/>
    <cellStyle name="표준 3 21" xfId="34861"/>
    <cellStyle name="표준 3 22" xfId="34862"/>
    <cellStyle name="표준 3 23" xfId="34863"/>
    <cellStyle name="표준 3 24" xfId="34864"/>
    <cellStyle name="표준 3 25" xfId="34865"/>
    <cellStyle name="표준 3 26" xfId="34866"/>
    <cellStyle name="표준 3 27" xfId="34867"/>
    <cellStyle name="표준 3 28" xfId="34868"/>
    <cellStyle name="표준 3 29" xfId="34869"/>
    <cellStyle name="표준 3 3" xfId="34870"/>
    <cellStyle name="표준 3 3 2" xfId="34871"/>
    <cellStyle name="표준 3 3 2 2" xfId="34872"/>
    <cellStyle name="표준 3 3 2 3" xfId="34873"/>
    <cellStyle name="표준 3 3 2 4" xfId="34874"/>
    <cellStyle name="표준 3 3 2 5" xfId="34875"/>
    <cellStyle name="표준 3 3 2 6" xfId="34876"/>
    <cellStyle name="표준 3 3 3" xfId="34877"/>
    <cellStyle name="표준 3 3 3 2" xfId="34878"/>
    <cellStyle name="표준 3 3 3 3" xfId="34879"/>
    <cellStyle name="표준 3 3 3 4" xfId="34880"/>
    <cellStyle name="표준 3 3 3 5" xfId="34881"/>
    <cellStyle name="표준 3 3 4" xfId="34882"/>
    <cellStyle name="표준 3 3 5" xfId="34883"/>
    <cellStyle name="표준 3 3 6" xfId="34884"/>
    <cellStyle name="표준 3 3 7" xfId="34885"/>
    <cellStyle name="표준 3 3 8" xfId="34886"/>
    <cellStyle name="표준 3 30" xfId="34887"/>
    <cellStyle name="표준 3 31" xfId="34888"/>
    <cellStyle name="표준 3 32" xfId="34889"/>
    <cellStyle name="표준 3 33" xfId="34890"/>
    <cellStyle name="표준 3 34" xfId="34891"/>
    <cellStyle name="표준 3 35" xfId="34892"/>
    <cellStyle name="표준 3 36" xfId="34893"/>
    <cellStyle name="표준 3 37" xfId="34894"/>
    <cellStyle name="표준 3 38" xfId="34895"/>
    <cellStyle name="표준 3 39" xfId="34896"/>
    <cellStyle name="표준 3 4" xfId="34897"/>
    <cellStyle name="표준 3 4 2" xfId="34898"/>
    <cellStyle name="표준 3 4 2 2" xfId="34899"/>
    <cellStyle name="표준 3 4 2 3" xfId="34900"/>
    <cellStyle name="표준 3 4 2 4" xfId="34901"/>
    <cellStyle name="표준 3 4 2 5" xfId="34902"/>
    <cellStyle name="표준 3 4 2 6" xfId="34903"/>
    <cellStyle name="표준 3 4 3" xfId="34904"/>
    <cellStyle name="표준 3 4 3 2" xfId="34905"/>
    <cellStyle name="표준 3 4 3 3" xfId="34906"/>
    <cellStyle name="표준 3 4 3 4" xfId="34907"/>
    <cellStyle name="표준 3 4 3 5" xfId="34908"/>
    <cellStyle name="표준 3 4 4" xfId="34909"/>
    <cellStyle name="표준 3 4 5" xfId="34910"/>
    <cellStyle name="표준 3 4 6" xfId="34911"/>
    <cellStyle name="표준 3 4 7" xfId="34912"/>
    <cellStyle name="표준 3 40" xfId="34913"/>
    <cellStyle name="표준 3 41" xfId="34914"/>
    <cellStyle name="표준 3 42" xfId="34915"/>
    <cellStyle name="표준 3 43" xfId="34916"/>
    <cellStyle name="표준 3 44" xfId="34917"/>
    <cellStyle name="표준 3 5" xfId="34918"/>
    <cellStyle name="표준 3 5 2" xfId="34919"/>
    <cellStyle name="표준 3 5 2 2" xfId="34920"/>
    <cellStyle name="표준 3 5 2 3" xfId="34921"/>
    <cellStyle name="표준 3 5 2 4" xfId="34922"/>
    <cellStyle name="표준 3 5 2 5" xfId="34923"/>
    <cellStyle name="표준 3 5 2 6" xfId="34924"/>
    <cellStyle name="표준 3 5 3" xfId="34925"/>
    <cellStyle name="표준 3 5 3 2" xfId="34926"/>
    <cellStyle name="표준 3 5 3 3" xfId="34927"/>
    <cellStyle name="표준 3 5 3 4" xfId="34928"/>
    <cellStyle name="표준 3 5 3 5" xfId="34929"/>
    <cellStyle name="표준 3 5 4" xfId="34930"/>
    <cellStyle name="표준 3 5 5" xfId="34931"/>
    <cellStyle name="표준 3 5 6" xfId="34932"/>
    <cellStyle name="표준 3 5 7" xfId="34933"/>
    <cellStyle name="표준 3 6" xfId="34934"/>
    <cellStyle name="표준 3 7" xfId="34935"/>
    <cellStyle name="표준 3 8" xfId="34936"/>
    <cellStyle name="표준 3 9" xfId="34937"/>
    <cellStyle name="표준 3 9 2" xfId="34938"/>
    <cellStyle name="표준 3 9 2 2" xfId="34939"/>
    <cellStyle name="표준 3 9 2 2 2" xfId="34940"/>
    <cellStyle name="표준 3 9 2 2 3" xfId="34941"/>
    <cellStyle name="표준 3 9 2 2 4" xfId="34942"/>
    <cellStyle name="표준 3 9 2 2 5" xfId="34943"/>
    <cellStyle name="표준 3 9 2 3" xfId="34944"/>
    <cellStyle name="표준 3 9 2 4" xfId="34945"/>
    <cellStyle name="표준 3 9 2 5" xfId="34946"/>
    <cellStyle name="표준 3 9 2 6" xfId="34947"/>
    <cellStyle name="표준 3 9 3" xfId="34948"/>
    <cellStyle name="표준 3 9 4" xfId="34949"/>
    <cellStyle name="표준 3 9 4 2" xfId="34950"/>
    <cellStyle name="표준 3 9 4 2 2" xfId="34951"/>
    <cellStyle name="표준 3 9 4 2 3" xfId="34952"/>
    <cellStyle name="표준 3 9 4 2 4" xfId="34953"/>
    <cellStyle name="표준 3 9 4 2 5" xfId="34954"/>
    <cellStyle name="표준 3 9 4 3" xfId="34955"/>
    <cellStyle name="표준 3 9 4 4" xfId="34956"/>
    <cellStyle name="표준 3 9 4 5" xfId="34957"/>
    <cellStyle name="표준 3 9 4 6" xfId="34958"/>
    <cellStyle name="표준 30" xfId="34959"/>
    <cellStyle name="표준 30 10" xfId="34960"/>
    <cellStyle name="표준 30 2" xfId="34961"/>
    <cellStyle name="표준 30 2 2" xfId="34962"/>
    <cellStyle name="표준 30 2 2 2" xfId="34963"/>
    <cellStyle name="표준 30 2 2 2 2" xfId="34964"/>
    <cellStyle name="표준 30 2 2 2 2 2" xfId="34965"/>
    <cellStyle name="표준 30 2 2 2 2 3" xfId="34966"/>
    <cellStyle name="표준 30 2 2 2 2 4" xfId="34967"/>
    <cellStyle name="표준 30 2 2 2 2 5" xfId="34968"/>
    <cellStyle name="표준 30 2 2 2 3" xfId="34969"/>
    <cellStyle name="표준 30 2 2 2 4" xfId="34970"/>
    <cellStyle name="표준 30 2 2 2 5" xfId="34971"/>
    <cellStyle name="표준 30 2 2 2 6" xfId="34972"/>
    <cellStyle name="표준 30 2 2 3" xfId="34973"/>
    <cellStyle name="표준 30 2 2 3 2" xfId="34974"/>
    <cellStyle name="표준 30 2 2 3 2 2" xfId="34975"/>
    <cellStyle name="표준 30 2 2 3 2 3" xfId="34976"/>
    <cellStyle name="표준 30 2 2 3 2 4" xfId="34977"/>
    <cellStyle name="표준 30 2 2 3 2 5" xfId="34978"/>
    <cellStyle name="표준 30 2 2 3 3" xfId="34979"/>
    <cellStyle name="표준 30 2 2 3 4" xfId="34980"/>
    <cellStyle name="표준 30 2 2 3 5" xfId="34981"/>
    <cellStyle name="표준 30 2 2 3 6" xfId="34982"/>
    <cellStyle name="표준 30 2 2 4" xfId="34983"/>
    <cellStyle name="표준 30 2 2 4 2" xfId="34984"/>
    <cellStyle name="표준 30 2 2 4 3" xfId="34985"/>
    <cellStyle name="표준 30 2 2 4 4" xfId="34986"/>
    <cellStyle name="표준 30 2 2 4 5" xfId="34987"/>
    <cellStyle name="표준 30 2 2 5" xfId="34988"/>
    <cellStyle name="표준 30 2 2 6" xfId="34989"/>
    <cellStyle name="표준 30 2 2 7" xfId="34990"/>
    <cellStyle name="표준 30 2 2 8" xfId="34991"/>
    <cellStyle name="표준 30 2 3" xfId="34992"/>
    <cellStyle name="표준 30 2 3 2" xfId="34993"/>
    <cellStyle name="표준 30 2 3 2 2" xfId="34994"/>
    <cellStyle name="표준 30 2 3 2 3" xfId="34995"/>
    <cellStyle name="표준 30 2 3 2 4" xfId="34996"/>
    <cellStyle name="표준 30 2 3 2 5" xfId="34997"/>
    <cellStyle name="표준 30 2 3 3" xfId="34998"/>
    <cellStyle name="표준 30 2 3 4" xfId="34999"/>
    <cellStyle name="표준 30 2 3 5" xfId="35000"/>
    <cellStyle name="표준 30 2 3 6" xfId="35001"/>
    <cellStyle name="표준 30 2 4" xfId="35002"/>
    <cellStyle name="표준 30 2 4 2" xfId="35003"/>
    <cellStyle name="표준 30 2 4 2 2" xfId="35004"/>
    <cellStyle name="표준 30 2 4 2 3" xfId="35005"/>
    <cellStyle name="표준 30 2 4 2 4" xfId="35006"/>
    <cellStyle name="표준 30 2 4 2 5" xfId="35007"/>
    <cellStyle name="표준 30 2 4 3" xfId="35008"/>
    <cellStyle name="표준 30 2 4 4" xfId="35009"/>
    <cellStyle name="표준 30 2 4 5" xfId="35010"/>
    <cellStyle name="표준 30 2 4 6" xfId="35011"/>
    <cellStyle name="표준 30 2 5" xfId="35012"/>
    <cellStyle name="표준 30 2 5 2" xfId="35013"/>
    <cellStyle name="표준 30 2 5 3" xfId="35014"/>
    <cellStyle name="표준 30 2 5 4" xfId="35015"/>
    <cellStyle name="표준 30 2 5 5" xfId="35016"/>
    <cellStyle name="표준 30 2 6" xfId="35017"/>
    <cellStyle name="표준 30 2 7" xfId="35018"/>
    <cellStyle name="표준 30 2 8" xfId="35019"/>
    <cellStyle name="표준 30 2 9" xfId="35020"/>
    <cellStyle name="표준 30 3" xfId="35021"/>
    <cellStyle name="표준 30 3 2" xfId="35022"/>
    <cellStyle name="표준 30 3 2 2" xfId="35023"/>
    <cellStyle name="표준 30 3 2 2 2" xfId="35024"/>
    <cellStyle name="표준 30 3 2 2 3" xfId="35025"/>
    <cellStyle name="표준 30 3 2 2 4" xfId="35026"/>
    <cellStyle name="표준 30 3 2 2 5" xfId="35027"/>
    <cellStyle name="표준 30 3 2 3" xfId="35028"/>
    <cellStyle name="표준 30 3 2 4" xfId="35029"/>
    <cellStyle name="표준 30 3 2 5" xfId="35030"/>
    <cellStyle name="표준 30 3 2 6" xfId="35031"/>
    <cellStyle name="표준 30 3 3" xfId="35032"/>
    <cellStyle name="표준 30 3 3 2" xfId="35033"/>
    <cellStyle name="표준 30 3 3 2 2" xfId="35034"/>
    <cellStyle name="표준 30 3 3 2 3" xfId="35035"/>
    <cellStyle name="표준 30 3 3 2 4" xfId="35036"/>
    <cellStyle name="표준 30 3 3 2 5" xfId="35037"/>
    <cellStyle name="표준 30 3 3 3" xfId="35038"/>
    <cellStyle name="표준 30 3 3 4" xfId="35039"/>
    <cellStyle name="표준 30 3 3 5" xfId="35040"/>
    <cellStyle name="표준 30 3 3 6" xfId="35041"/>
    <cellStyle name="표준 30 3 4" xfId="35042"/>
    <cellStyle name="표준 30 3 4 2" xfId="35043"/>
    <cellStyle name="표준 30 3 4 3" xfId="35044"/>
    <cellStyle name="표준 30 3 4 4" xfId="35045"/>
    <cellStyle name="표준 30 3 4 5" xfId="35046"/>
    <cellStyle name="표준 30 3 5" xfId="35047"/>
    <cellStyle name="표준 30 3 6" xfId="35048"/>
    <cellStyle name="표준 30 3 7" xfId="35049"/>
    <cellStyle name="표준 30 3 8" xfId="35050"/>
    <cellStyle name="표준 30 4" xfId="35051"/>
    <cellStyle name="표준 30 4 2" xfId="35052"/>
    <cellStyle name="표준 30 4 2 2" xfId="35053"/>
    <cellStyle name="표준 30 4 2 2 2" xfId="35054"/>
    <cellStyle name="표준 30 4 2 2 3" xfId="35055"/>
    <cellStyle name="표준 30 4 2 2 4" xfId="35056"/>
    <cellStyle name="표준 30 4 2 2 5" xfId="35057"/>
    <cellStyle name="표준 30 4 2 3" xfId="35058"/>
    <cellStyle name="표준 30 4 2 4" xfId="35059"/>
    <cellStyle name="표준 30 4 2 5" xfId="35060"/>
    <cellStyle name="표준 30 4 2 6" xfId="35061"/>
    <cellStyle name="표준 30 4 3" xfId="35062"/>
    <cellStyle name="표준 30 4 3 2" xfId="35063"/>
    <cellStyle name="표준 30 4 3 3" xfId="35064"/>
    <cellStyle name="표준 30 4 3 4" xfId="35065"/>
    <cellStyle name="표준 30 4 3 5" xfId="35066"/>
    <cellStyle name="표준 30 4 4" xfId="35067"/>
    <cellStyle name="표준 30 4 5" xfId="35068"/>
    <cellStyle name="표준 30 4 6" xfId="35069"/>
    <cellStyle name="표준 30 4 7" xfId="35070"/>
    <cellStyle name="표준 30 5" xfId="35071"/>
    <cellStyle name="표준 30 5 2" xfId="35072"/>
    <cellStyle name="표준 30 5 2 2" xfId="35073"/>
    <cellStyle name="표준 30 5 2 3" xfId="35074"/>
    <cellStyle name="표준 30 5 2 4" xfId="35075"/>
    <cellStyle name="표준 30 5 2 5" xfId="35076"/>
    <cellStyle name="표준 30 5 3" xfId="35077"/>
    <cellStyle name="표준 30 5 4" xfId="35078"/>
    <cellStyle name="표준 30 5 5" xfId="35079"/>
    <cellStyle name="표준 30 5 6" xfId="35080"/>
    <cellStyle name="표준 30 6" xfId="35081"/>
    <cellStyle name="표준 30 6 2" xfId="35082"/>
    <cellStyle name="표준 30 6 3" xfId="35083"/>
    <cellStyle name="표준 30 6 4" xfId="35084"/>
    <cellStyle name="표준 30 6 5" xfId="35085"/>
    <cellStyle name="표준 30 7" xfId="35086"/>
    <cellStyle name="표준 30 8" xfId="35087"/>
    <cellStyle name="표준 30 9" xfId="35088"/>
    <cellStyle name="표준 31" xfId="35089"/>
    <cellStyle name="표준 31 2" xfId="35090"/>
    <cellStyle name="표준 31 2 2" xfId="35091"/>
    <cellStyle name="표준 31 2 2 2" xfId="35092"/>
    <cellStyle name="표준 31 2 2 2 2" xfId="35093"/>
    <cellStyle name="표준 31 2 2 2 3" xfId="35094"/>
    <cellStyle name="표준 31 2 2 2 4" xfId="35095"/>
    <cellStyle name="표준 31 2 2 2 5" xfId="35096"/>
    <cellStyle name="표준 31 2 2 3" xfId="35097"/>
    <cellStyle name="표준 31 2 2 4" xfId="35098"/>
    <cellStyle name="표준 31 2 2 5" xfId="35099"/>
    <cellStyle name="표준 31 2 2 6" xfId="35100"/>
    <cellStyle name="표준 31 2 3" xfId="35101"/>
    <cellStyle name="표준 31 2 3 2" xfId="35102"/>
    <cellStyle name="표준 31 2 3 2 2" xfId="35103"/>
    <cellStyle name="표준 31 2 3 2 3" xfId="35104"/>
    <cellStyle name="표준 31 2 3 2 4" xfId="35105"/>
    <cellStyle name="표준 31 2 3 2 5" xfId="35106"/>
    <cellStyle name="표준 31 2 3 3" xfId="35107"/>
    <cellStyle name="표준 31 2 3 4" xfId="35108"/>
    <cellStyle name="표준 31 2 3 5" xfId="35109"/>
    <cellStyle name="표준 31 2 3 6" xfId="35110"/>
    <cellStyle name="표준 31 2 4" xfId="35111"/>
    <cellStyle name="표준 31 2 4 2" xfId="35112"/>
    <cellStyle name="표준 31 2 4 3" xfId="35113"/>
    <cellStyle name="표준 31 2 4 4" xfId="35114"/>
    <cellStyle name="표준 31 2 4 5" xfId="35115"/>
    <cellStyle name="표준 31 2 5" xfId="35116"/>
    <cellStyle name="표준 31 2 6" xfId="35117"/>
    <cellStyle name="표준 31 2 7" xfId="35118"/>
    <cellStyle name="표준 31 2 8" xfId="35119"/>
    <cellStyle name="표준 31 3" xfId="35120"/>
    <cellStyle name="표준 31 3 2" xfId="35121"/>
    <cellStyle name="표준 31 3 2 2" xfId="35122"/>
    <cellStyle name="표준 31 3 2 3" xfId="35123"/>
    <cellStyle name="표준 31 3 2 4" xfId="35124"/>
    <cellStyle name="표준 31 3 2 5" xfId="35125"/>
    <cellStyle name="표준 31 3 3" xfId="35126"/>
    <cellStyle name="표준 31 3 4" xfId="35127"/>
    <cellStyle name="표준 31 3 5" xfId="35128"/>
    <cellStyle name="표준 31 3 6" xfId="35129"/>
    <cellStyle name="표준 31 4" xfId="35130"/>
    <cellStyle name="표준 31 4 2" xfId="35131"/>
    <cellStyle name="표준 31 4 2 2" xfId="35132"/>
    <cellStyle name="표준 31 4 2 3" xfId="35133"/>
    <cellStyle name="표준 31 4 2 4" xfId="35134"/>
    <cellStyle name="표준 31 4 2 5" xfId="35135"/>
    <cellStyle name="표준 31 4 3" xfId="35136"/>
    <cellStyle name="표준 31 4 4" xfId="35137"/>
    <cellStyle name="표준 31 4 5" xfId="35138"/>
    <cellStyle name="표준 31 4 6" xfId="35139"/>
    <cellStyle name="표준 31 5" xfId="35140"/>
    <cellStyle name="표준 31 5 2" xfId="35141"/>
    <cellStyle name="표준 31 5 3" xfId="35142"/>
    <cellStyle name="표준 31 5 4" xfId="35143"/>
    <cellStyle name="표준 31 5 5" xfId="35144"/>
    <cellStyle name="표준 31 6" xfId="35145"/>
    <cellStyle name="표준 31 7" xfId="35146"/>
    <cellStyle name="표준 31 8" xfId="35147"/>
    <cellStyle name="표준 31 9" xfId="35148"/>
    <cellStyle name="표준 32" xfId="35149"/>
    <cellStyle name="표준 32 2" xfId="35150"/>
    <cellStyle name="표준 32 2 2" xfId="35151"/>
    <cellStyle name="표준 32 2 2 2" xfId="35152"/>
    <cellStyle name="표준 32 2 2 2 2" xfId="35153"/>
    <cellStyle name="표준 32 2 2 2 3" xfId="35154"/>
    <cellStyle name="표준 32 2 2 2 4" xfId="35155"/>
    <cellStyle name="표준 32 2 2 2 5" xfId="35156"/>
    <cellStyle name="표준 32 2 2 3" xfId="35157"/>
    <cellStyle name="표준 32 2 2 4" xfId="35158"/>
    <cellStyle name="표준 32 2 2 5" xfId="35159"/>
    <cellStyle name="표준 32 2 2 6" xfId="35160"/>
    <cellStyle name="표준 32 2 3" xfId="35161"/>
    <cellStyle name="표준 32 2 3 2" xfId="35162"/>
    <cellStyle name="표준 32 2 3 2 2" xfId="35163"/>
    <cellStyle name="표준 32 2 3 2 3" xfId="35164"/>
    <cellStyle name="표준 32 2 3 2 4" xfId="35165"/>
    <cellStyle name="표준 32 2 3 2 5" xfId="35166"/>
    <cellStyle name="표준 32 2 3 3" xfId="35167"/>
    <cellStyle name="표준 32 2 3 4" xfId="35168"/>
    <cellStyle name="표준 32 2 3 5" xfId="35169"/>
    <cellStyle name="표준 32 2 3 6" xfId="35170"/>
    <cellStyle name="표준 32 2 4" xfId="35171"/>
    <cellStyle name="표준 32 2 4 2" xfId="35172"/>
    <cellStyle name="표준 32 2 4 3" xfId="35173"/>
    <cellStyle name="표준 32 2 4 4" xfId="35174"/>
    <cellStyle name="표준 32 2 4 5" xfId="35175"/>
    <cellStyle name="표준 32 2 5" xfId="35176"/>
    <cellStyle name="표준 32 2 6" xfId="35177"/>
    <cellStyle name="표준 32 2 7" xfId="35178"/>
    <cellStyle name="표준 32 2 8" xfId="35179"/>
    <cellStyle name="표준 32 3" xfId="35180"/>
    <cellStyle name="표준 32 3 2" xfId="35181"/>
    <cellStyle name="표준 32 3 2 2" xfId="35182"/>
    <cellStyle name="표준 32 3 2 3" xfId="35183"/>
    <cellStyle name="표준 32 3 2 4" xfId="35184"/>
    <cellStyle name="표준 32 3 2 5" xfId="35185"/>
    <cellStyle name="표준 32 3 3" xfId="35186"/>
    <cellStyle name="표준 32 3 4" xfId="35187"/>
    <cellStyle name="표준 32 3 5" xfId="35188"/>
    <cellStyle name="표준 32 3 6" xfId="35189"/>
    <cellStyle name="표준 32 4" xfId="35190"/>
    <cellStyle name="표준 32 4 2" xfId="35191"/>
    <cellStyle name="표준 32 4 2 2" xfId="35192"/>
    <cellStyle name="표준 32 4 2 3" xfId="35193"/>
    <cellStyle name="표준 32 4 2 4" xfId="35194"/>
    <cellStyle name="표준 32 4 2 5" xfId="35195"/>
    <cellStyle name="표준 32 4 3" xfId="35196"/>
    <cellStyle name="표준 32 4 4" xfId="35197"/>
    <cellStyle name="표준 32 4 5" xfId="35198"/>
    <cellStyle name="표준 32 4 6" xfId="35199"/>
    <cellStyle name="표준 32 5" xfId="35200"/>
    <cellStyle name="표준 32 5 2" xfId="35201"/>
    <cellStyle name="표준 32 5 3" xfId="35202"/>
    <cellStyle name="표준 32 5 4" xfId="35203"/>
    <cellStyle name="표준 32 5 5" xfId="35204"/>
    <cellStyle name="표준 32 6" xfId="35205"/>
    <cellStyle name="표준 32 7" xfId="35206"/>
    <cellStyle name="표준 32 8" xfId="35207"/>
    <cellStyle name="표준 32 9" xfId="35208"/>
    <cellStyle name="표준 33" xfId="35209"/>
    <cellStyle name="표준 33 2" xfId="35210"/>
    <cellStyle name="표준 33 2 2" xfId="35211"/>
    <cellStyle name="표준 33 2 2 2" xfId="35212"/>
    <cellStyle name="표준 33 2 2 3" xfId="35213"/>
    <cellStyle name="표준 33 2 2 4" xfId="35214"/>
    <cellStyle name="표준 33 2 2 5" xfId="35215"/>
    <cellStyle name="표준 33 2 3" xfId="35216"/>
    <cellStyle name="표준 33 2 4" xfId="35217"/>
    <cellStyle name="표준 33 2 5" xfId="35218"/>
    <cellStyle name="표준 33 2 6" xfId="35219"/>
    <cellStyle name="표준 33 3" xfId="35220"/>
    <cellStyle name="표준 33 3 2" xfId="35221"/>
    <cellStyle name="표준 33 3 2 2" xfId="35222"/>
    <cellStyle name="표준 33 3 2 3" xfId="35223"/>
    <cellStyle name="표준 33 3 2 4" xfId="35224"/>
    <cellStyle name="표준 33 3 2 5" xfId="35225"/>
    <cellStyle name="표준 33 3 3" xfId="35226"/>
    <cellStyle name="표준 33 3 4" xfId="35227"/>
    <cellStyle name="표준 33 3 5" xfId="35228"/>
    <cellStyle name="표준 33 3 6" xfId="35229"/>
    <cellStyle name="표준 33 4" xfId="35230"/>
    <cellStyle name="표준 33 4 2" xfId="35231"/>
    <cellStyle name="표준 33 4 3" xfId="35232"/>
    <cellStyle name="표준 33 4 4" xfId="35233"/>
    <cellStyle name="표준 33 4 5" xfId="35234"/>
    <cellStyle name="표준 33 5" xfId="35235"/>
    <cellStyle name="표준 33 6" xfId="35236"/>
    <cellStyle name="표준 33 7" xfId="35237"/>
    <cellStyle name="표준 33 8" xfId="35238"/>
    <cellStyle name="표준 34" xfId="35239"/>
    <cellStyle name="표준 35" xfId="35240"/>
    <cellStyle name="표준 36" xfId="35241"/>
    <cellStyle name="표준 36 2" xfId="35242"/>
    <cellStyle name="표준 36 2 2" xfId="35243"/>
    <cellStyle name="표준 36 2 3" xfId="35244"/>
    <cellStyle name="표준 36 2 4" xfId="35245"/>
    <cellStyle name="표준 36 2 5" xfId="35246"/>
    <cellStyle name="표준 36 3" xfId="35247"/>
    <cellStyle name="표준 36 4" xfId="35248"/>
    <cellStyle name="표준 36 5" xfId="35249"/>
    <cellStyle name="표준 36 6" xfId="35250"/>
    <cellStyle name="표준 37" xfId="35251"/>
    <cellStyle name="표준 38" xfId="35252"/>
    <cellStyle name="표준 38 2" xfId="35253"/>
    <cellStyle name="표준 38 3" xfId="35254"/>
    <cellStyle name="표준 38 4" xfId="35255"/>
    <cellStyle name="표준 38 5" xfId="35256"/>
    <cellStyle name="표준 39" xfId="35257"/>
    <cellStyle name="표준 39 2" xfId="35258"/>
    <cellStyle name="표준 4" xfId="35259"/>
    <cellStyle name="표준 4 10" xfId="35260"/>
    <cellStyle name="표준 4 11" xfId="35261"/>
    <cellStyle name="표준 4 12" xfId="35262"/>
    <cellStyle name="표준 4 13" xfId="35263"/>
    <cellStyle name="표준 4 13 2" xfId="35264"/>
    <cellStyle name="표준 4 13 2 2" xfId="35265"/>
    <cellStyle name="표준 4 13 2 2 2" xfId="35266"/>
    <cellStyle name="표준 4 13 2 2 3" xfId="35267"/>
    <cellStyle name="표준 4 13 2 2 4" xfId="35268"/>
    <cellStyle name="표준 4 13 2 2 5" xfId="35269"/>
    <cellStyle name="표준 4 13 2 3" xfId="35270"/>
    <cellStyle name="표준 4 13 2 4" xfId="35271"/>
    <cellStyle name="표준 4 13 2 5" xfId="35272"/>
    <cellStyle name="표준 4 13 2 6" xfId="35273"/>
    <cellStyle name="표준 4 13 3" xfId="35274"/>
    <cellStyle name="표준 4 13 3 2" xfId="35275"/>
    <cellStyle name="표준 4 13 3 2 2" xfId="35276"/>
    <cellStyle name="표준 4 13 3 2 3" xfId="35277"/>
    <cellStyle name="표준 4 13 3 2 4" xfId="35278"/>
    <cellStyle name="표준 4 13 3 2 5" xfId="35279"/>
    <cellStyle name="표준 4 13 3 3" xfId="35280"/>
    <cellStyle name="표준 4 13 3 4" xfId="35281"/>
    <cellStyle name="표준 4 13 3 5" xfId="35282"/>
    <cellStyle name="표준 4 13 3 6" xfId="35283"/>
    <cellStyle name="표준 4 13 4" xfId="35284"/>
    <cellStyle name="표준 4 13 4 2" xfId="35285"/>
    <cellStyle name="표준 4 13 4 3" xfId="35286"/>
    <cellStyle name="표준 4 13 4 4" xfId="35287"/>
    <cellStyle name="표준 4 13 4 5" xfId="35288"/>
    <cellStyle name="표준 4 13 5" xfId="35289"/>
    <cellStyle name="표준 4 13 6" xfId="35290"/>
    <cellStyle name="표준 4 13 7" xfId="35291"/>
    <cellStyle name="표준 4 13 8" xfId="35292"/>
    <cellStyle name="표준 4 14" xfId="35293"/>
    <cellStyle name="표준 4 2" xfId="35294"/>
    <cellStyle name="표준 4 2 10" xfId="35295"/>
    <cellStyle name="표준 4 2 10 10" xfId="35296"/>
    <cellStyle name="표준 4 2 10 11" xfId="35297"/>
    <cellStyle name="표준 4 2 10 12" xfId="35298"/>
    <cellStyle name="표준 4 2 10 2" xfId="35299"/>
    <cellStyle name="표준 4 2 10 2 10" xfId="35300"/>
    <cellStyle name="표준 4 2 10 2 11" xfId="35301"/>
    <cellStyle name="표준 4 2 10 2 2" xfId="35302"/>
    <cellStyle name="표준 4 2 10 2 2 10" xfId="35303"/>
    <cellStyle name="표준 4 2 10 2 2 2" xfId="35304"/>
    <cellStyle name="표준 4 2 10 2 2 2 2" xfId="35305"/>
    <cellStyle name="표준 4 2 10 2 2 2 2 2" xfId="35306"/>
    <cellStyle name="표준 4 2 10 2 2 2 2 2 2" xfId="35307"/>
    <cellStyle name="표준 4 2 10 2 2 2 2 2 2 2" xfId="35308"/>
    <cellStyle name="표준 4 2 10 2 2 2 2 2 2 3" xfId="35309"/>
    <cellStyle name="표준 4 2 10 2 2 2 2 2 2 4" xfId="35310"/>
    <cellStyle name="표준 4 2 10 2 2 2 2 2 2 5" xfId="35311"/>
    <cellStyle name="표준 4 2 10 2 2 2 2 2 3" xfId="35312"/>
    <cellStyle name="표준 4 2 10 2 2 2 2 2 4" xfId="35313"/>
    <cellStyle name="표준 4 2 10 2 2 2 2 2 5" xfId="35314"/>
    <cellStyle name="표준 4 2 10 2 2 2 2 2 6" xfId="35315"/>
    <cellStyle name="표준 4 2 10 2 2 2 2 3" xfId="35316"/>
    <cellStyle name="표준 4 2 10 2 2 2 2 3 2" xfId="35317"/>
    <cellStyle name="표준 4 2 10 2 2 2 2 3 2 2" xfId="35318"/>
    <cellStyle name="표준 4 2 10 2 2 2 2 3 2 3" xfId="35319"/>
    <cellStyle name="표준 4 2 10 2 2 2 2 3 2 4" xfId="35320"/>
    <cellStyle name="표준 4 2 10 2 2 2 2 3 2 5" xfId="35321"/>
    <cellStyle name="표준 4 2 10 2 2 2 2 3 3" xfId="35322"/>
    <cellStyle name="표준 4 2 10 2 2 2 2 3 4" xfId="35323"/>
    <cellStyle name="표준 4 2 10 2 2 2 2 3 5" xfId="35324"/>
    <cellStyle name="표준 4 2 10 2 2 2 2 3 6" xfId="35325"/>
    <cellStyle name="표준 4 2 10 2 2 2 2 4" xfId="35326"/>
    <cellStyle name="표준 4 2 10 2 2 2 2 4 2" xfId="35327"/>
    <cellStyle name="표준 4 2 10 2 2 2 2 4 3" xfId="35328"/>
    <cellStyle name="표준 4 2 10 2 2 2 2 4 4" xfId="35329"/>
    <cellStyle name="표준 4 2 10 2 2 2 2 4 5" xfId="35330"/>
    <cellStyle name="표준 4 2 10 2 2 2 2 5" xfId="35331"/>
    <cellStyle name="표준 4 2 10 2 2 2 2 6" xfId="35332"/>
    <cellStyle name="표준 4 2 10 2 2 2 2 7" xfId="35333"/>
    <cellStyle name="표준 4 2 10 2 2 2 2 8" xfId="35334"/>
    <cellStyle name="표준 4 2 10 2 2 2 3" xfId="35335"/>
    <cellStyle name="표준 4 2 10 2 2 2 3 2" xfId="35336"/>
    <cellStyle name="표준 4 2 10 2 2 2 3 2 2" xfId="35337"/>
    <cellStyle name="표준 4 2 10 2 2 2 3 2 3" xfId="35338"/>
    <cellStyle name="표준 4 2 10 2 2 2 3 2 4" xfId="35339"/>
    <cellStyle name="표준 4 2 10 2 2 2 3 2 5" xfId="35340"/>
    <cellStyle name="표준 4 2 10 2 2 2 3 3" xfId="35341"/>
    <cellStyle name="표준 4 2 10 2 2 2 3 4" xfId="35342"/>
    <cellStyle name="표준 4 2 10 2 2 2 3 5" xfId="35343"/>
    <cellStyle name="표준 4 2 10 2 2 2 3 6" xfId="35344"/>
    <cellStyle name="표준 4 2 10 2 2 2 4" xfId="35345"/>
    <cellStyle name="표준 4 2 10 2 2 2 4 2" xfId="35346"/>
    <cellStyle name="표준 4 2 10 2 2 2 4 2 2" xfId="35347"/>
    <cellStyle name="표준 4 2 10 2 2 2 4 2 3" xfId="35348"/>
    <cellStyle name="표준 4 2 10 2 2 2 4 2 4" xfId="35349"/>
    <cellStyle name="표준 4 2 10 2 2 2 4 2 5" xfId="35350"/>
    <cellStyle name="표준 4 2 10 2 2 2 4 3" xfId="35351"/>
    <cellStyle name="표준 4 2 10 2 2 2 4 4" xfId="35352"/>
    <cellStyle name="표준 4 2 10 2 2 2 4 5" xfId="35353"/>
    <cellStyle name="표준 4 2 10 2 2 2 4 6" xfId="35354"/>
    <cellStyle name="표준 4 2 10 2 2 2 5" xfId="35355"/>
    <cellStyle name="표준 4 2 10 2 2 2 5 2" xfId="35356"/>
    <cellStyle name="표준 4 2 10 2 2 2 5 3" xfId="35357"/>
    <cellStyle name="표준 4 2 10 2 2 2 5 4" xfId="35358"/>
    <cellStyle name="표준 4 2 10 2 2 2 5 5" xfId="35359"/>
    <cellStyle name="표준 4 2 10 2 2 2 6" xfId="35360"/>
    <cellStyle name="표준 4 2 10 2 2 2 7" xfId="35361"/>
    <cellStyle name="표준 4 2 10 2 2 2 8" xfId="35362"/>
    <cellStyle name="표준 4 2 10 2 2 2 9" xfId="35363"/>
    <cellStyle name="표준 4 2 10 2 2 3" xfId="35364"/>
    <cellStyle name="표준 4 2 10 2 2 3 2" xfId="35365"/>
    <cellStyle name="표준 4 2 10 2 2 3 2 2" xfId="35366"/>
    <cellStyle name="표준 4 2 10 2 2 3 2 2 2" xfId="35367"/>
    <cellStyle name="표준 4 2 10 2 2 3 2 2 3" xfId="35368"/>
    <cellStyle name="표준 4 2 10 2 2 3 2 2 4" xfId="35369"/>
    <cellStyle name="표준 4 2 10 2 2 3 2 2 5" xfId="35370"/>
    <cellStyle name="표준 4 2 10 2 2 3 2 3" xfId="35371"/>
    <cellStyle name="표준 4 2 10 2 2 3 2 4" xfId="35372"/>
    <cellStyle name="표준 4 2 10 2 2 3 2 5" xfId="35373"/>
    <cellStyle name="표준 4 2 10 2 2 3 2 6" xfId="35374"/>
    <cellStyle name="표준 4 2 10 2 2 3 3" xfId="35375"/>
    <cellStyle name="표준 4 2 10 2 2 3 3 2" xfId="35376"/>
    <cellStyle name="표준 4 2 10 2 2 3 3 2 2" xfId="35377"/>
    <cellStyle name="표준 4 2 10 2 2 3 3 2 3" xfId="35378"/>
    <cellStyle name="표준 4 2 10 2 2 3 3 2 4" xfId="35379"/>
    <cellStyle name="표준 4 2 10 2 2 3 3 2 5" xfId="35380"/>
    <cellStyle name="표준 4 2 10 2 2 3 3 3" xfId="35381"/>
    <cellStyle name="표준 4 2 10 2 2 3 3 4" xfId="35382"/>
    <cellStyle name="표준 4 2 10 2 2 3 3 5" xfId="35383"/>
    <cellStyle name="표준 4 2 10 2 2 3 3 6" xfId="35384"/>
    <cellStyle name="표준 4 2 10 2 2 3 4" xfId="35385"/>
    <cellStyle name="표준 4 2 10 2 2 3 4 2" xfId="35386"/>
    <cellStyle name="표준 4 2 10 2 2 3 4 3" xfId="35387"/>
    <cellStyle name="표준 4 2 10 2 2 3 4 4" xfId="35388"/>
    <cellStyle name="표준 4 2 10 2 2 3 4 5" xfId="35389"/>
    <cellStyle name="표준 4 2 10 2 2 3 5" xfId="35390"/>
    <cellStyle name="표준 4 2 10 2 2 3 6" xfId="35391"/>
    <cellStyle name="표준 4 2 10 2 2 3 7" xfId="35392"/>
    <cellStyle name="표준 4 2 10 2 2 3 8" xfId="35393"/>
    <cellStyle name="표준 4 2 10 2 2 4" xfId="35394"/>
    <cellStyle name="표준 4 2 10 2 2 4 2" xfId="35395"/>
    <cellStyle name="표준 4 2 10 2 2 4 2 2" xfId="35396"/>
    <cellStyle name="표준 4 2 10 2 2 4 2 3" xfId="35397"/>
    <cellStyle name="표준 4 2 10 2 2 4 2 4" xfId="35398"/>
    <cellStyle name="표준 4 2 10 2 2 4 2 5" xfId="35399"/>
    <cellStyle name="표준 4 2 10 2 2 4 3" xfId="35400"/>
    <cellStyle name="표준 4 2 10 2 2 4 4" xfId="35401"/>
    <cellStyle name="표준 4 2 10 2 2 4 5" xfId="35402"/>
    <cellStyle name="표준 4 2 10 2 2 4 6" xfId="35403"/>
    <cellStyle name="표준 4 2 10 2 2 5" xfId="35404"/>
    <cellStyle name="표준 4 2 10 2 2 5 2" xfId="35405"/>
    <cellStyle name="표준 4 2 10 2 2 5 2 2" xfId="35406"/>
    <cellStyle name="표준 4 2 10 2 2 5 2 3" xfId="35407"/>
    <cellStyle name="표준 4 2 10 2 2 5 2 4" xfId="35408"/>
    <cellStyle name="표준 4 2 10 2 2 5 2 5" xfId="35409"/>
    <cellStyle name="표준 4 2 10 2 2 5 3" xfId="35410"/>
    <cellStyle name="표준 4 2 10 2 2 5 4" xfId="35411"/>
    <cellStyle name="표준 4 2 10 2 2 5 5" xfId="35412"/>
    <cellStyle name="표준 4 2 10 2 2 5 6" xfId="35413"/>
    <cellStyle name="표준 4 2 10 2 2 6" xfId="35414"/>
    <cellStyle name="표준 4 2 10 2 2 6 2" xfId="35415"/>
    <cellStyle name="표준 4 2 10 2 2 6 3" xfId="35416"/>
    <cellStyle name="표준 4 2 10 2 2 6 4" xfId="35417"/>
    <cellStyle name="표준 4 2 10 2 2 6 5" xfId="35418"/>
    <cellStyle name="표준 4 2 10 2 2 7" xfId="35419"/>
    <cellStyle name="표준 4 2 10 2 2 8" xfId="35420"/>
    <cellStyle name="표준 4 2 10 2 2 9" xfId="35421"/>
    <cellStyle name="표준 4 2 10 2 3" xfId="35422"/>
    <cellStyle name="표준 4 2 10 2 3 2" xfId="35423"/>
    <cellStyle name="표준 4 2 10 2 3 2 2" xfId="35424"/>
    <cellStyle name="표준 4 2 10 2 3 2 2 2" xfId="35425"/>
    <cellStyle name="표준 4 2 10 2 3 2 2 2 2" xfId="35426"/>
    <cellStyle name="표준 4 2 10 2 3 2 2 2 3" xfId="35427"/>
    <cellStyle name="표준 4 2 10 2 3 2 2 2 4" xfId="35428"/>
    <cellStyle name="표준 4 2 10 2 3 2 2 2 5" xfId="35429"/>
    <cellStyle name="표준 4 2 10 2 3 2 2 3" xfId="35430"/>
    <cellStyle name="표준 4 2 10 2 3 2 2 4" xfId="35431"/>
    <cellStyle name="표준 4 2 10 2 3 2 2 5" xfId="35432"/>
    <cellStyle name="표준 4 2 10 2 3 2 2 6" xfId="35433"/>
    <cellStyle name="표준 4 2 10 2 3 2 3" xfId="35434"/>
    <cellStyle name="표준 4 2 10 2 3 2 3 2" xfId="35435"/>
    <cellStyle name="표준 4 2 10 2 3 2 3 2 2" xfId="35436"/>
    <cellStyle name="표준 4 2 10 2 3 2 3 2 3" xfId="35437"/>
    <cellStyle name="표준 4 2 10 2 3 2 3 2 4" xfId="35438"/>
    <cellStyle name="표준 4 2 10 2 3 2 3 2 5" xfId="35439"/>
    <cellStyle name="표준 4 2 10 2 3 2 3 3" xfId="35440"/>
    <cellStyle name="표준 4 2 10 2 3 2 3 4" xfId="35441"/>
    <cellStyle name="표준 4 2 10 2 3 2 3 5" xfId="35442"/>
    <cellStyle name="표준 4 2 10 2 3 2 3 6" xfId="35443"/>
    <cellStyle name="표준 4 2 10 2 3 2 4" xfId="35444"/>
    <cellStyle name="표준 4 2 10 2 3 2 4 2" xfId="35445"/>
    <cellStyle name="표준 4 2 10 2 3 2 4 3" xfId="35446"/>
    <cellStyle name="표준 4 2 10 2 3 2 4 4" xfId="35447"/>
    <cellStyle name="표준 4 2 10 2 3 2 4 5" xfId="35448"/>
    <cellStyle name="표준 4 2 10 2 3 2 5" xfId="35449"/>
    <cellStyle name="표준 4 2 10 2 3 2 6" xfId="35450"/>
    <cellStyle name="표준 4 2 10 2 3 2 7" xfId="35451"/>
    <cellStyle name="표준 4 2 10 2 3 2 8" xfId="35452"/>
    <cellStyle name="표준 4 2 10 2 3 3" xfId="35453"/>
    <cellStyle name="표준 4 2 10 2 3 3 2" xfId="35454"/>
    <cellStyle name="표준 4 2 10 2 3 3 2 2" xfId="35455"/>
    <cellStyle name="표준 4 2 10 2 3 3 2 3" xfId="35456"/>
    <cellStyle name="표준 4 2 10 2 3 3 2 4" xfId="35457"/>
    <cellStyle name="표준 4 2 10 2 3 3 2 5" xfId="35458"/>
    <cellStyle name="표준 4 2 10 2 3 3 3" xfId="35459"/>
    <cellStyle name="표준 4 2 10 2 3 3 4" xfId="35460"/>
    <cellStyle name="표준 4 2 10 2 3 3 5" xfId="35461"/>
    <cellStyle name="표준 4 2 10 2 3 3 6" xfId="35462"/>
    <cellStyle name="표준 4 2 10 2 3 4" xfId="35463"/>
    <cellStyle name="표준 4 2 10 2 3 4 2" xfId="35464"/>
    <cellStyle name="표준 4 2 10 2 3 4 2 2" xfId="35465"/>
    <cellStyle name="표준 4 2 10 2 3 4 2 3" xfId="35466"/>
    <cellStyle name="표준 4 2 10 2 3 4 2 4" xfId="35467"/>
    <cellStyle name="표준 4 2 10 2 3 4 2 5" xfId="35468"/>
    <cellStyle name="표준 4 2 10 2 3 4 3" xfId="35469"/>
    <cellStyle name="표준 4 2 10 2 3 4 4" xfId="35470"/>
    <cellStyle name="표준 4 2 10 2 3 4 5" xfId="35471"/>
    <cellStyle name="표준 4 2 10 2 3 4 6" xfId="35472"/>
    <cellStyle name="표준 4 2 10 2 3 5" xfId="35473"/>
    <cellStyle name="표준 4 2 10 2 3 5 2" xfId="35474"/>
    <cellStyle name="표준 4 2 10 2 3 5 3" xfId="35475"/>
    <cellStyle name="표준 4 2 10 2 3 5 4" xfId="35476"/>
    <cellStyle name="표준 4 2 10 2 3 5 5" xfId="35477"/>
    <cellStyle name="표준 4 2 10 2 3 6" xfId="35478"/>
    <cellStyle name="표준 4 2 10 2 3 7" xfId="35479"/>
    <cellStyle name="표준 4 2 10 2 3 8" xfId="35480"/>
    <cellStyle name="표준 4 2 10 2 3 9" xfId="35481"/>
    <cellStyle name="표준 4 2 10 2 4" xfId="35482"/>
    <cellStyle name="표준 4 2 10 2 4 2" xfId="35483"/>
    <cellStyle name="표준 4 2 10 2 4 2 2" xfId="35484"/>
    <cellStyle name="표준 4 2 10 2 4 2 2 2" xfId="35485"/>
    <cellStyle name="표준 4 2 10 2 4 2 2 3" xfId="35486"/>
    <cellStyle name="표준 4 2 10 2 4 2 2 4" xfId="35487"/>
    <cellStyle name="표준 4 2 10 2 4 2 2 5" xfId="35488"/>
    <cellStyle name="표준 4 2 10 2 4 2 3" xfId="35489"/>
    <cellStyle name="표준 4 2 10 2 4 2 4" xfId="35490"/>
    <cellStyle name="표준 4 2 10 2 4 2 5" xfId="35491"/>
    <cellStyle name="표준 4 2 10 2 4 2 6" xfId="35492"/>
    <cellStyle name="표준 4 2 10 2 4 3" xfId="35493"/>
    <cellStyle name="표준 4 2 10 2 4 3 2" xfId="35494"/>
    <cellStyle name="표준 4 2 10 2 4 3 2 2" xfId="35495"/>
    <cellStyle name="표준 4 2 10 2 4 3 2 3" xfId="35496"/>
    <cellStyle name="표준 4 2 10 2 4 3 2 4" xfId="35497"/>
    <cellStyle name="표준 4 2 10 2 4 3 2 5" xfId="35498"/>
    <cellStyle name="표준 4 2 10 2 4 3 3" xfId="35499"/>
    <cellStyle name="표준 4 2 10 2 4 3 4" xfId="35500"/>
    <cellStyle name="표준 4 2 10 2 4 3 5" xfId="35501"/>
    <cellStyle name="표준 4 2 10 2 4 3 6" xfId="35502"/>
    <cellStyle name="표준 4 2 10 2 4 4" xfId="35503"/>
    <cellStyle name="표준 4 2 10 2 4 4 2" xfId="35504"/>
    <cellStyle name="표준 4 2 10 2 4 4 3" xfId="35505"/>
    <cellStyle name="표준 4 2 10 2 4 4 4" xfId="35506"/>
    <cellStyle name="표준 4 2 10 2 4 4 5" xfId="35507"/>
    <cellStyle name="표준 4 2 10 2 4 5" xfId="35508"/>
    <cellStyle name="표준 4 2 10 2 4 6" xfId="35509"/>
    <cellStyle name="표준 4 2 10 2 4 7" xfId="35510"/>
    <cellStyle name="표준 4 2 10 2 4 8" xfId="35511"/>
    <cellStyle name="표준 4 2 10 2 5" xfId="35512"/>
    <cellStyle name="표준 4 2 10 2 5 2" xfId="35513"/>
    <cellStyle name="표준 4 2 10 2 5 2 2" xfId="35514"/>
    <cellStyle name="표준 4 2 10 2 5 2 2 2" xfId="35515"/>
    <cellStyle name="표준 4 2 10 2 5 2 2 3" xfId="35516"/>
    <cellStyle name="표준 4 2 10 2 5 2 2 4" xfId="35517"/>
    <cellStyle name="표준 4 2 10 2 5 2 2 5" xfId="35518"/>
    <cellStyle name="표준 4 2 10 2 5 2 3" xfId="35519"/>
    <cellStyle name="표준 4 2 10 2 5 2 4" xfId="35520"/>
    <cellStyle name="표준 4 2 10 2 5 2 5" xfId="35521"/>
    <cellStyle name="표준 4 2 10 2 5 2 6" xfId="35522"/>
    <cellStyle name="표준 4 2 10 2 5 3" xfId="35523"/>
    <cellStyle name="표준 4 2 10 2 5 3 2" xfId="35524"/>
    <cellStyle name="표준 4 2 10 2 5 3 3" xfId="35525"/>
    <cellStyle name="표준 4 2 10 2 5 3 4" xfId="35526"/>
    <cellStyle name="표준 4 2 10 2 5 3 5" xfId="35527"/>
    <cellStyle name="표준 4 2 10 2 5 4" xfId="35528"/>
    <cellStyle name="표준 4 2 10 2 5 5" xfId="35529"/>
    <cellStyle name="표준 4 2 10 2 5 6" xfId="35530"/>
    <cellStyle name="표준 4 2 10 2 5 7" xfId="35531"/>
    <cellStyle name="표준 4 2 10 2 6" xfId="35532"/>
    <cellStyle name="표준 4 2 10 2 6 2" xfId="35533"/>
    <cellStyle name="표준 4 2 10 2 6 2 2" xfId="35534"/>
    <cellStyle name="표준 4 2 10 2 6 2 3" xfId="35535"/>
    <cellStyle name="표준 4 2 10 2 6 2 4" xfId="35536"/>
    <cellStyle name="표준 4 2 10 2 6 2 5" xfId="35537"/>
    <cellStyle name="표준 4 2 10 2 6 3" xfId="35538"/>
    <cellStyle name="표준 4 2 10 2 6 4" xfId="35539"/>
    <cellStyle name="표준 4 2 10 2 6 5" xfId="35540"/>
    <cellStyle name="표준 4 2 10 2 6 6" xfId="35541"/>
    <cellStyle name="표준 4 2 10 2 7" xfId="35542"/>
    <cellStyle name="표준 4 2 10 2 7 2" xfId="35543"/>
    <cellStyle name="표준 4 2 10 2 7 3" xfId="35544"/>
    <cellStyle name="표준 4 2 10 2 7 4" xfId="35545"/>
    <cellStyle name="표준 4 2 10 2 7 5" xfId="35546"/>
    <cellStyle name="표준 4 2 10 2 8" xfId="35547"/>
    <cellStyle name="표준 4 2 10 2 9" xfId="35548"/>
    <cellStyle name="표준 4 2 10 3" xfId="35549"/>
    <cellStyle name="표준 4 2 10 3 10" xfId="35550"/>
    <cellStyle name="표준 4 2 10 3 2" xfId="35551"/>
    <cellStyle name="표준 4 2 10 3 2 2" xfId="35552"/>
    <cellStyle name="표준 4 2 10 3 2 2 2" xfId="35553"/>
    <cellStyle name="표준 4 2 10 3 2 2 2 2" xfId="35554"/>
    <cellStyle name="표준 4 2 10 3 2 2 2 2 2" xfId="35555"/>
    <cellStyle name="표준 4 2 10 3 2 2 2 2 3" xfId="35556"/>
    <cellStyle name="표준 4 2 10 3 2 2 2 2 4" xfId="35557"/>
    <cellStyle name="표준 4 2 10 3 2 2 2 2 5" xfId="35558"/>
    <cellStyle name="표준 4 2 10 3 2 2 2 3" xfId="35559"/>
    <cellStyle name="표준 4 2 10 3 2 2 2 4" xfId="35560"/>
    <cellStyle name="표준 4 2 10 3 2 2 2 5" xfId="35561"/>
    <cellStyle name="표준 4 2 10 3 2 2 2 6" xfId="35562"/>
    <cellStyle name="표준 4 2 10 3 2 2 3" xfId="35563"/>
    <cellStyle name="표준 4 2 10 3 2 2 3 2" xfId="35564"/>
    <cellStyle name="표준 4 2 10 3 2 2 3 2 2" xfId="35565"/>
    <cellStyle name="표준 4 2 10 3 2 2 3 2 3" xfId="35566"/>
    <cellStyle name="표준 4 2 10 3 2 2 3 2 4" xfId="35567"/>
    <cellStyle name="표준 4 2 10 3 2 2 3 2 5" xfId="35568"/>
    <cellStyle name="표준 4 2 10 3 2 2 3 3" xfId="35569"/>
    <cellStyle name="표준 4 2 10 3 2 2 3 4" xfId="35570"/>
    <cellStyle name="표준 4 2 10 3 2 2 3 5" xfId="35571"/>
    <cellStyle name="표준 4 2 10 3 2 2 3 6" xfId="35572"/>
    <cellStyle name="표준 4 2 10 3 2 2 4" xfId="35573"/>
    <cellStyle name="표준 4 2 10 3 2 2 4 2" xfId="35574"/>
    <cellStyle name="표준 4 2 10 3 2 2 4 3" xfId="35575"/>
    <cellStyle name="표준 4 2 10 3 2 2 4 4" xfId="35576"/>
    <cellStyle name="표준 4 2 10 3 2 2 4 5" xfId="35577"/>
    <cellStyle name="표준 4 2 10 3 2 2 5" xfId="35578"/>
    <cellStyle name="표준 4 2 10 3 2 2 6" xfId="35579"/>
    <cellStyle name="표준 4 2 10 3 2 2 7" xfId="35580"/>
    <cellStyle name="표준 4 2 10 3 2 2 8" xfId="35581"/>
    <cellStyle name="표준 4 2 10 3 2 3" xfId="35582"/>
    <cellStyle name="표준 4 2 10 3 2 3 2" xfId="35583"/>
    <cellStyle name="표준 4 2 10 3 2 3 2 2" xfId="35584"/>
    <cellStyle name="표준 4 2 10 3 2 3 2 3" xfId="35585"/>
    <cellStyle name="표준 4 2 10 3 2 3 2 4" xfId="35586"/>
    <cellStyle name="표준 4 2 10 3 2 3 2 5" xfId="35587"/>
    <cellStyle name="표준 4 2 10 3 2 3 3" xfId="35588"/>
    <cellStyle name="표준 4 2 10 3 2 3 4" xfId="35589"/>
    <cellStyle name="표준 4 2 10 3 2 3 5" xfId="35590"/>
    <cellStyle name="표준 4 2 10 3 2 3 6" xfId="35591"/>
    <cellStyle name="표준 4 2 10 3 2 4" xfId="35592"/>
    <cellStyle name="표준 4 2 10 3 2 4 2" xfId="35593"/>
    <cellStyle name="표준 4 2 10 3 2 4 2 2" xfId="35594"/>
    <cellStyle name="표준 4 2 10 3 2 4 2 3" xfId="35595"/>
    <cellStyle name="표준 4 2 10 3 2 4 2 4" xfId="35596"/>
    <cellStyle name="표준 4 2 10 3 2 4 2 5" xfId="35597"/>
    <cellStyle name="표준 4 2 10 3 2 4 3" xfId="35598"/>
    <cellStyle name="표준 4 2 10 3 2 4 4" xfId="35599"/>
    <cellStyle name="표준 4 2 10 3 2 4 5" xfId="35600"/>
    <cellStyle name="표준 4 2 10 3 2 4 6" xfId="35601"/>
    <cellStyle name="표준 4 2 10 3 2 5" xfId="35602"/>
    <cellStyle name="표준 4 2 10 3 2 5 2" xfId="35603"/>
    <cellStyle name="표준 4 2 10 3 2 5 3" xfId="35604"/>
    <cellStyle name="표준 4 2 10 3 2 5 4" xfId="35605"/>
    <cellStyle name="표준 4 2 10 3 2 5 5" xfId="35606"/>
    <cellStyle name="표준 4 2 10 3 2 6" xfId="35607"/>
    <cellStyle name="표준 4 2 10 3 2 7" xfId="35608"/>
    <cellStyle name="표준 4 2 10 3 2 8" xfId="35609"/>
    <cellStyle name="표준 4 2 10 3 2 9" xfId="35610"/>
    <cellStyle name="표준 4 2 10 3 3" xfId="35611"/>
    <cellStyle name="표준 4 2 10 3 3 2" xfId="35612"/>
    <cellStyle name="표준 4 2 10 3 3 2 2" xfId="35613"/>
    <cellStyle name="표준 4 2 10 3 3 2 2 2" xfId="35614"/>
    <cellStyle name="표준 4 2 10 3 3 2 2 3" xfId="35615"/>
    <cellStyle name="표준 4 2 10 3 3 2 2 4" xfId="35616"/>
    <cellStyle name="표준 4 2 10 3 3 2 2 5" xfId="35617"/>
    <cellStyle name="표준 4 2 10 3 3 2 3" xfId="35618"/>
    <cellStyle name="표준 4 2 10 3 3 2 4" xfId="35619"/>
    <cellStyle name="표준 4 2 10 3 3 2 5" xfId="35620"/>
    <cellStyle name="표준 4 2 10 3 3 2 6" xfId="35621"/>
    <cellStyle name="표준 4 2 10 3 3 3" xfId="35622"/>
    <cellStyle name="표준 4 2 10 3 3 3 2" xfId="35623"/>
    <cellStyle name="표준 4 2 10 3 3 3 2 2" xfId="35624"/>
    <cellStyle name="표준 4 2 10 3 3 3 2 3" xfId="35625"/>
    <cellStyle name="표준 4 2 10 3 3 3 2 4" xfId="35626"/>
    <cellStyle name="표준 4 2 10 3 3 3 2 5" xfId="35627"/>
    <cellStyle name="표준 4 2 10 3 3 3 3" xfId="35628"/>
    <cellStyle name="표준 4 2 10 3 3 3 4" xfId="35629"/>
    <cellStyle name="표준 4 2 10 3 3 3 5" xfId="35630"/>
    <cellStyle name="표준 4 2 10 3 3 3 6" xfId="35631"/>
    <cellStyle name="표준 4 2 10 3 3 4" xfId="35632"/>
    <cellStyle name="표준 4 2 10 3 3 4 2" xfId="35633"/>
    <cellStyle name="표준 4 2 10 3 3 4 3" xfId="35634"/>
    <cellStyle name="표준 4 2 10 3 3 4 4" xfId="35635"/>
    <cellStyle name="표준 4 2 10 3 3 4 5" xfId="35636"/>
    <cellStyle name="표준 4 2 10 3 3 5" xfId="35637"/>
    <cellStyle name="표준 4 2 10 3 3 6" xfId="35638"/>
    <cellStyle name="표준 4 2 10 3 3 7" xfId="35639"/>
    <cellStyle name="표준 4 2 10 3 3 8" xfId="35640"/>
    <cellStyle name="표준 4 2 10 3 4" xfId="35641"/>
    <cellStyle name="표준 4 2 10 3 4 2" xfId="35642"/>
    <cellStyle name="표준 4 2 10 3 4 2 2" xfId="35643"/>
    <cellStyle name="표준 4 2 10 3 4 2 3" xfId="35644"/>
    <cellStyle name="표준 4 2 10 3 4 2 4" xfId="35645"/>
    <cellStyle name="표준 4 2 10 3 4 2 5" xfId="35646"/>
    <cellStyle name="표준 4 2 10 3 4 3" xfId="35647"/>
    <cellStyle name="표준 4 2 10 3 4 4" xfId="35648"/>
    <cellStyle name="표준 4 2 10 3 4 5" xfId="35649"/>
    <cellStyle name="표준 4 2 10 3 4 6" xfId="35650"/>
    <cellStyle name="표준 4 2 10 3 5" xfId="35651"/>
    <cellStyle name="표준 4 2 10 3 5 2" xfId="35652"/>
    <cellStyle name="표준 4 2 10 3 5 2 2" xfId="35653"/>
    <cellStyle name="표준 4 2 10 3 5 2 3" xfId="35654"/>
    <cellStyle name="표준 4 2 10 3 5 2 4" xfId="35655"/>
    <cellStyle name="표준 4 2 10 3 5 2 5" xfId="35656"/>
    <cellStyle name="표준 4 2 10 3 5 3" xfId="35657"/>
    <cellStyle name="표준 4 2 10 3 5 4" xfId="35658"/>
    <cellStyle name="표준 4 2 10 3 5 5" xfId="35659"/>
    <cellStyle name="표준 4 2 10 3 5 6" xfId="35660"/>
    <cellStyle name="표준 4 2 10 3 6" xfId="35661"/>
    <cellStyle name="표준 4 2 10 3 6 2" xfId="35662"/>
    <cellStyle name="표준 4 2 10 3 6 3" xfId="35663"/>
    <cellStyle name="표준 4 2 10 3 6 4" xfId="35664"/>
    <cellStyle name="표준 4 2 10 3 6 5" xfId="35665"/>
    <cellStyle name="표준 4 2 10 3 7" xfId="35666"/>
    <cellStyle name="표준 4 2 10 3 8" xfId="35667"/>
    <cellStyle name="표준 4 2 10 3 9" xfId="35668"/>
    <cellStyle name="표준 4 2 10 4" xfId="35669"/>
    <cellStyle name="표준 4 2 10 4 2" xfId="35670"/>
    <cellStyle name="표준 4 2 10 4 2 2" xfId="35671"/>
    <cellStyle name="표준 4 2 10 4 2 2 2" xfId="35672"/>
    <cellStyle name="표준 4 2 10 4 2 2 2 2" xfId="35673"/>
    <cellStyle name="표준 4 2 10 4 2 2 2 3" xfId="35674"/>
    <cellStyle name="표준 4 2 10 4 2 2 2 4" xfId="35675"/>
    <cellStyle name="표준 4 2 10 4 2 2 2 5" xfId="35676"/>
    <cellStyle name="표준 4 2 10 4 2 2 3" xfId="35677"/>
    <cellStyle name="표준 4 2 10 4 2 2 4" xfId="35678"/>
    <cellStyle name="표준 4 2 10 4 2 2 5" xfId="35679"/>
    <cellStyle name="표준 4 2 10 4 2 2 6" xfId="35680"/>
    <cellStyle name="표준 4 2 10 4 2 3" xfId="35681"/>
    <cellStyle name="표준 4 2 10 4 2 3 2" xfId="35682"/>
    <cellStyle name="표준 4 2 10 4 2 3 2 2" xfId="35683"/>
    <cellStyle name="표준 4 2 10 4 2 3 2 3" xfId="35684"/>
    <cellStyle name="표준 4 2 10 4 2 3 2 4" xfId="35685"/>
    <cellStyle name="표준 4 2 10 4 2 3 2 5" xfId="35686"/>
    <cellStyle name="표준 4 2 10 4 2 3 3" xfId="35687"/>
    <cellStyle name="표준 4 2 10 4 2 3 4" xfId="35688"/>
    <cellStyle name="표준 4 2 10 4 2 3 5" xfId="35689"/>
    <cellStyle name="표준 4 2 10 4 2 3 6" xfId="35690"/>
    <cellStyle name="표준 4 2 10 4 2 4" xfId="35691"/>
    <cellStyle name="표준 4 2 10 4 2 4 2" xfId="35692"/>
    <cellStyle name="표준 4 2 10 4 2 4 3" xfId="35693"/>
    <cellStyle name="표준 4 2 10 4 2 4 4" xfId="35694"/>
    <cellStyle name="표준 4 2 10 4 2 4 5" xfId="35695"/>
    <cellStyle name="표준 4 2 10 4 2 5" xfId="35696"/>
    <cellStyle name="표준 4 2 10 4 2 6" xfId="35697"/>
    <cellStyle name="표준 4 2 10 4 2 7" xfId="35698"/>
    <cellStyle name="표준 4 2 10 4 2 8" xfId="35699"/>
    <cellStyle name="표준 4 2 10 4 3" xfId="35700"/>
    <cellStyle name="표준 4 2 10 4 3 2" xfId="35701"/>
    <cellStyle name="표준 4 2 10 4 3 2 2" xfId="35702"/>
    <cellStyle name="표준 4 2 10 4 3 2 3" xfId="35703"/>
    <cellStyle name="표준 4 2 10 4 3 2 4" xfId="35704"/>
    <cellStyle name="표준 4 2 10 4 3 2 5" xfId="35705"/>
    <cellStyle name="표준 4 2 10 4 3 3" xfId="35706"/>
    <cellStyle name="표준 4 2 10 4 3 4" xfId="35707"/>
    <cellStyle name="표준 4 2 10 4 3 5" xfId="35708"/>
    <cellStyle name="표준 4 2 10 4 3 6" xfId="35709"/>
    <cellStyle name="표준 4 2 10 4 4" xfId="35710"/>
    <cellStyle name="표준 4 2 10 4 4 2" xfId="35711"/>
    <cellStyle name="표준 4 2 10 4 4 2 2" xfId="35712"/>
    <cellStyle name="표준 4 2 10 4 4 2 3" xfId="35713"/>
    <cellStyle name="표준 4 2 10 4 4 2 4" xfId="35714"/>
    <cellStyle name="표준 4 2 10 4 4 2 5" xfId="35715"/>
    <cellStyle name="표준 4 2 10 4 4 3" xfId="35716"/>
    <cellStyle name="표준 4 2 10 4 4 4" xfId="35717"/>
    <cellStyle name="표준 4 2 10 4 4 5" xfId="35718"/>
    <cellStyle name="표준 4 2 10 4 4 6" xfId="35719"/>
    <cellStyle name="표준 4 2 10 4 5" xfId="35720"/>
    <cellStyle name="표준 4 2 10 4 5 2" xfId="35721"/>
    <cellStyle name="표준 4 2 10 4 5 3" xfId="35722"/>
    <cellStyle name="표준 4 2 10 4 5 4" xfId="35723"/>
    <cellStyle name="표준 4 2 10 4 5 5" xfId="35724"/>
    <cellStyle name="표준 4 2 10 4 6" xfId="35725"/>
    <cellStyle name="표준 4 2 10 4 7" xfId="35726"/>
    <cellStyle name="표준 4 2 10 4 8" xfId="35727"/>
    <cellStyle name="표준 4 2 10 4 9" xfId="35728"/>
    <cellStyle name="표준 4 2 10 5" xfId="35729"/>
    <cellStyle name="표준 4 2 10 5 2" xfId="35730"/>
    <cellStyle name="표준 4 2 10 5 2 2" xfId="35731"/>
    <cellStyle name="표준 4 2 10 5 2 2 2" xfId="35732"/>
    <cellStyle name="표준 4 2 10 5 2 2 3" xfId="35733"/>
    <cellStyle name="표준 4 2 10 5 2 2 4" xfId="35734"/>
    <cellStyle name="표준 4 2 10 5 2 2 5" xfId="35735"/>
    <cellStyle name="표준 4 2 10 5 2 3" xfId="35736"/>
    <cellStyle name="표준 4 2 10 5 2 4" xfId="35737"/>
    <cellStyle name="표준 4 2 10 5 2 5" xfId="35738"/>
    <cellStyle name="표준 4 2 10 5 2 6" xfId="35739"/>
    <cellStyle name="표준 4 2 10 5 3" xfId="35740"/>
    <cellStyle name="표준 4 2 10 5 3 2" xfId="35741"/>
    <cellStyle name="표준 4 2 10 5 3 2 2" xfId="35742"/>
    <cellStyle name="표준 4 2 10 5 3 2 3" xfId="35743"/>
    <cellStyle name="표준 4 2 10 5 3 2 4" xfId="35744"/>
    <cellStyle name="표준 4 2 10 5 3 2 5" xfId="35745"/>
    <cellStyle name="표준 4 2 10 5 3 3" xfId="35746"/>
    <cellStyle name="표준 4 2 10 5 3 4" xfId="35747"/>
    <cellStyle name="표준 4 2 10 5 3 5" xfId="35748"/>
    <cellStyle name="표준 4 2 10 5 3 6" xfId="35749"/>
    <cellStyle name="표준 4 2 10 5 4" xfId="35750"/>
    <cellStyle name="표준 4 2 10 5 4 2" xfId="35751"/>
    <cellStyle name="표준 4 2 10 5 4 3" xfId="35752"/>
    <cellStyle name="표준 4 2 10 5 4 4" xfId="35753"/>
    <cellStyle name="표준 4 2 10 5 4 5" xfId="35754"/>
    <cellStyle name="표준 4 2 10 5 5" xfId="35755"/>
    <cellStyle name="표준 4 2 10 5 6" xfId="35756"/>
    <cellStyle name="표준 4 2 10 5 7" xfId="35757"/>
    <cellStyle name="표준 4 2 10 5 8" xfId="35758"/>
    <cellStyle name="표준 4 2 10 6" xfId="35759"/>
    <cellStyle name="표준 4 2 10 6 2" xfId="35760"/>
    <cellStyle name="표준 4 2 10 6 2 2" xfId="35761"/>
    <cellStyle name="표준 4 2 10 6 2 2 2" xfId="35762"/>
    <cellStyle name="표준 4 2 10 6 2 2 3" xfId="35763"/>
    <cellStyle name="표준 4 2 10 6 2 2 4" xfId="35764"/>
    <cellStyle name="표준 4 2 10 6 2 2 5" xfId="35765"/>
    <cellStyle name="표준 4 2 10 6 2 3" xfId="35766"/>
    <cellStyle name="표준 4 2 10 6 2 4" xfId="35767"/>
    <cellStyle name="표준 4 2 10 6 2 5" xfId="35768"/>
    <cellStyle name="표준 4 2 10 6 2 6" xfId="35769"/>
    <cellStyle name="표준 4 2 10 6 3" xfId="35770"/>
    <cellStyle name="표준 4 2 10 6 3 2" xfId="35771"/>
    <cellStyle name="표준 4 2 10 6 3 3" xfId="35772"/>
    <cellStyle name="표준 4 2 10 6 3 4" xfId="35773"/>
    <cellStyle name="표준 4 2 10 6 3 5" xfId="35774"/>
    <cellStyle name="표준 4 2 10 6 4" xfId="35775"/>
    <cellStyle name="표준 4 2 10 6 5" xfId="35776"/>
    <cellStyle name="표준 4 2 10 6 6" xfId="35777"/>
    <cellStyle name="표준 4 2 10 6 7" xfId="35778"/>
    <cellStyle name="표준 4 2 10 7" xfId="35779"/>
    <cellStyle name="표준 4 2 10 7 2" xfId="35780"/>
    <cellStyle name="표준 4 2 10 7 2 2" xfId="35781"/>
    <cellStyle name="표준 4 2 10 7 2 3" xfId="35782"/>
    <cellStyle name="표준 4 2 10 7 2 4" xfId="35783"/>
    <cellStyle name="표준 4 2 10 7 2 5" xfId="35784"/>
    <cellStyle name="표준 4 2 10 7 3" xfId="35785"/>
    <cellStyle name="표준 4 2 10 7 4" xfId="35786"/>
    <cellStyle name="표준 4 2 10 7 5" xfId="35787"/>
    <cellStyle name="표준 4 2 10 7 6" xfId="35788"/>
    <cellStyle name="표준 4 2 10 8" xfId="35789"/>
    <cellStyle name="표준 4 2 10 8 2" xfId="35790"/>
    <cellStyle name="표준 4 2 10 8 3" xfId="35791"/>
    <cellStyle name="표준 4 2 10 8 4" xfId="35792"/>
    <cellStyle name="표준 4 2 10 8 5" xfId="35793"/>
    <cellStyle name="표준 4 2 10 9" xfId="35794"/>
    <cellStyle name="표준 4 2 11" xfId="35795"/>
    <cellStyle name="표준 4 2 11 10" xfId="35796"/>
    <cellStyle name="표준 4 2 11 2" xfId="35797"/>
    <cellStyle name="표준 4 2 11 2 2" xfId="35798"/>
    <cellStyle name="표준 4 2 11 2 2 2" xfId="35799"/>
    <cellStyle name="표준 4 2 11 2 2 2 2" xfId="35800"/>
    <cellStyle name="표준 4 2 11 2 2 2 2 2" xfId="35801"/>
    <cellStyle name="표준 4 2 11 2 2 2 2 3" xfId="35802"/>
    <cellStyle name="표준 4 2 11 2 2 2 2 4" xfId="35803"/>
    <cellStyle name="표준 4 2 11 2 2 2 2 5" xfId="35804"/>
    <cellStyle name="표준 4 2 11 2 2 2 3" xfId="35805"/>
    <cellStyle name="표준 4 2 11 2 2 2 4" xfId="35806"/>
    <cellStyle name="표준 4 2 11 2 2 2 5" xfId="35807"/>
    <cellStyle name="표준 4 2 11 2 2 2 6" xfId="35808"/>
    <cellStyle name="표준 4 2 11 2 2 3" xfId="35809"/>
    <cellStyle name="표준 4 2 11 2 2 3 2" xfId="35810"/>
    <cellStyle name="표준 4 2 11 2 2 3 2 2" xfId="35811"/>
    <cellStyle name="표준 4 2 11 2 2 3 2 3" xfId="35812"/>
    <cellStyle name="표준 4 2 11 2 2 3 2 4" xfId="35813"/>
    <cellStyle name="표준 4 2 11 2 2 3 2 5" xfId="35814"/>
    <cellStyle name="표준 4 2 11 2 2 3 3" xfId="35815"/>
    <cellStyle name="표준 4 2 11 2 2 3 4" xfId="35816"/>
    <cellStyle name="표준 4 2 11 2 2 3 5" xfId="35817"/>
    <cellStyle name="표준 4 2 11 2 2 3 6" xfId="35818"/>
    <cellStyle name="표준 4 2 11 2 2 4" xfId="35819"/>
    <cellStyle name="표준 4 2 11 2 2 4 2" xfId="35820"/>
    <cellStyle name="표준 4 2 11 2 2 4 3" xfId="35821"/>
    <cellStyle name="표준 4 2 11 2 2 4 4" xfId="35822"/>
    <cellStyle name="표준 4 2 11 2 2 4 5" xfId="35823"/>
    <cellStyle name="표준 4 2 11 2 2 5" xfId="35824"/>
    <cellStyle name="표준 4 2 11 2 2 6" xfId="35825"/>
    <cellStyle name="표준 4 2 11 2 2 7" xfId="35826"/>
    <cellStyle name="표준 4 2 11 2 2 8" xfId="35827"/>
    <cellStyle name="표준 4 2 11 2 3" xfId="35828"/>
    <cellStyle name="표준 4 2 11 2 3 2" xfId="35829"/>
    <cellStyle name="표준 4 2 11 2 3 2 2" xfId="35830"/>
    <cellStyle name="표준 4 2 11 2 3 2 3" xfId="35831"/>
    <cellStyle name="표준 4 2 11 2 3 2 4" xfId="35832"/>
    <cellStyle name="표준 4 2 11 2 3 2 5" xfId="35833"/>
    <cellStyle name="표준 4 2 11 2 3 3" xfId="35834"/>
    <cellStyle name="표준 4 2 11 2 3 4" xfId="35835"/>
    <cellStyle name="표준 4 2 11 2 3 5" xfId="35836"/>
    <cellStyle name="표준 4 2 11 2 3 6" xfId="35837"/>
    <cellStyle name="표준 4 2 11 2 4" xfId="35838"/>
    <cellStyle name="표준 4 2 11 2 4 2" xfId="35839"/>
    <cellStyle name="표준 4 2 11 2 4 2 2" xfId="35840"/>
    <cellStyle name="표준 4 2 11 2 4 2 3" xfId="35841"/>
    <cellStyle name="표준 4 2 11 2 4 2 4" xfId="35842"/>
    <cellStyle name="표준 4 2 11 2 4 2 5" xfId="35843"/>
    <cellStyle name="표준 4 2 11 2 4 3" xfId="35844"/>
    <cellStyle name="표준 4 2 11 2 4 4" xfId="35845"/>
    <cellStyle name="표준 4 2 11 2 4 5" xfId="35846"/>
    <cellStyle name="표준 4 2 11 2 4 6" xfId="35847"/>
    <cellStyle name="표준 4 2 11 2 5" xfId="35848"/>
    <cellStyle name="표준 4 2 11 2 5 2" xfId="35849"/>
    <cellStyle name="표준 4 2 11 2 5 3" xfId="35850"/>
    <cellStyle name="표준 4 2 11 2 5 4" xfId="35851"/>
    <cellStyle name="표준 4 2 11 2 5 5" xfId="35852"/>
    <cellStyle name="표준 4 2 11 2 6" xfId="35853"/>
    <cellStyle name="표준 4 2 11 2 7" xfId="35854"/>
    <cellStyle name="표준 4 2 11 2 8" xfId="35855"/>
    <cellStyle name="표준 4 2 11 2 9" xfId="35856"/>
    <cellStyle name="표준 4 2 11 3" xfId="35857"/>
    <cellStyle name="표준 4 2 11 3 2" xfId="35858"/>
    <cellStyle name="표준 4 2 11 3 2 2" xfId="35859"/>
    <cellStyle name="표준 4 2 11 3 2 2 2" xfId="35860"/>
    <cellStyle name="표준 4 2 11 3 2 2 3" xfId="35861"/>
    <cellStyle name="표준 4 2 11 3 2 2 4" xfId="35862"/>
    <cellStyle name="표준 4 2 11 3 2 2 5" xfId="35863"/>
    <cellStyle name="표준 4 2 11 3 2 3" xfId="35864"/>
    <cellStyle name="표준 4 2 11 3 2 4" xfId="35865"/>
    <cellStyle name="표준 4 2 11 3 2 5" xfId="35866"/>
    <cellStyle name="표준 4 2 11 3 2 6" xfId="35867"/>
    <cellStyle name="표준 4 2 11 3 3" xfId="35868"/>
    <cellStyle name="표준 4 2 11 3 3 2" xfId="35869"/>
    <cellStyle name="표준 4 2 11 3 3 2 2" xfId="35870"/>
    <cellStyle name="표준 4 2 11 3 3 2 3" xfId="35871"/>
    <cellStyle name="표준 4 2 11 3 3 2 4" xfId="35872"/>
    <cellStyle name="표준 4 2 11 3 3 2 5" xfId="35873"/>
    <cellStyle name="표준 4 2 11 3 3 3" xfId="35874"/>
    <cellStyle name="표준 4 2 11 3 3 4" xfId="35875"/>
    <cellStyle name="표준 4 2 11 3 3 5" xfId="35876"/>
    <cellStyle name="표준 4 2 11 3 3 6" xfId="35877"/>
    <cellStyle name="표준 4 2 11 3 4" xfId="35878"/>
    <cellStyle name="표준 4 2 11 3 4 2" xfId="35879"/>
    <cellStyle name="표준 4 2 11 3 4 3" xfId="35880"/>
    <cellStyle name="표준 4 2 11 3 4 4" xfId="35881"/>
    <cellStyle name="표준 4 2 11 3 4 5" xfId="35882"/>
    <cellStyle name="표준 4 2 11 3 5" xfId="35883"/>
    <cellStyle name="표준 4 2 11 3 6" xfId="35884"/>
    <cellStyle name="표준 4 2 11 3 7" xfId="35885"/>
    <cellStyle name="표준 4 2 11 3 8" xfId="35886"/>
    <cellStyle name="표준 4 2 11 4" xfId="35887"/>
    <cellStyle name="표준 4 2 11 4 2" xfId="35888"/>
    <cellStyle name="표준 4 2 11 4 2 2" xfId="35889"/>
    <cellStyle name="표준 4 2 11 4 2 2 2" xfId="35890"/>
    <cellStyle name="표준 4 2 11 4 2 2 3" xfId="35891"/>
    <cellStyle name="표준 4 2 11 4 2 2 4" xfId="35892"/>
    <cellStyle name="표준 4 2 11 4 2 2 5" xfId="35893"/>
    <cellStyle name="표준 4 2 11 4 2 3" xfId="35894"/>
    <cellStyle name="표준 4 2 11 4 2 4" xfId="35895"/>
    <cellStyle name="표준 4 2 11 4 2 5" xfId="35896"/>
    <cellStyle name="표준 4 2 11 4 2 6" xfId="35897"/>
    <cellStyle name="표준 4 2 11 4 3" xfId="35898"/>
    <cellStyle name="표준 4 2 11 4 3 2" xfId="35899"/>
    <cellStyle name="표준 4 2 11 4 3 3" xfId="35900"/>
    <cellStyle name="표준 4 2 11 4 3 4" xfId="35901"/>
    <cellStyle name="표준 4 2 11 4 3 5" xfId="35902"/>
    <cellStyle name="표준 4 2 11 4 4" xfId="35903"/>
    <cellStyle name="표준 4 2 11 4 5" xfId="35904"/>
    <cellStyle name="표준 4 2 11 4 6" xfId="35905"/>
    <cellStyle name="표준 4 2 11 4 7" xfId="35906"/>
    <cellStyle name="표준 4 2 11 5" xfId="35907"/>
    <cellStyle name="표준 4 2 11 5 2" xfId="35908"/>
    <cellStyle name="표준 4 2 11 5 2 2" xfId="35909"/>
    <cellStyle name="표준 4 2 11 5 2 3" xfId="35910"/>
    <cellStyle name="표준 4 2 11 5 2 4" xfId="35911"/>
    <cellStyle name="표준 4 2 11 5 2 5" xfId="35912"/>
    <cellStyle name="표준 4 2 11 5 3" xfId="35913"/>
    <cellStyle name="표준 4 2 11 5 4" xfId="35914"/>
    <cellStyle name="표준 4 2 11 5 5" xfId="35915"/>
    <cellStyle name="표준 4 2 11 5 6" xfId="35916"/>
    <cellStyle name="표준 4 2 11 6" xfId="35917"/>
    <cellStyle name="표준 4 2 11 6 2" xfId="35918"/>
    <cellStyle name="표준 4 2 11 6 3" xfId="35919"/>
    <cellStyle name="표준 4 2 11 6 4" xfId="35920"/>
    <cellStyle name="표준 4 2 11 6 5" xfId="35921"/>
    <cellStyle name="표준 4 2 11 7" xfId="35922"/>
    <cellStyle name="표준 4 2 11 8" xfId="35923"/>
    <cellStyle name="표준 4 2 11 9" xfId="35924"/>
    <cellStyle name="표준 4 2 12" xfId="35925"/>
    <cellStyle name="표준 4 2 12 2" xfId="35926"/>
    <cellStyle name="표준 4 2 12 2 2" xfId="35927"/>
    <cellStyle name="표준 4 2 12 2 2 2" xfId="35928"/>
    <cellStyle name="표준 4 2 12 2 2 2 2" xfId="35929"/>
    <cellStyle name="표준 4 2 12 2 2 2 3" xfId="35930"/>
    <cellStyle name="표준 4 2 12 2 2 2 4" xfId="35931"/>
    <cellStyle name="표준 4 2 12 2 2 2 5" xfId="35932"/>
    <cellStyle name="표준 4 2 12 2 2 3" xfId="35933"/>
    <cellStyle name="표준 4 2 12 2 2 4" xfId="35934"/>
    <cellStyle name="표준 4 2 12 2 2 5" xfId="35935"/>
    <cellStyle name="표준 4 2 12 2 2 6" xfId="35936"/>
    <cellStyle name="표준 4 2 12 2 3" xfId="35937"/>
    <cellStyle name="표준 4 2 12 2 3 2" xfId="35938"/>
    <cellStyle name="표준 4 2 12 2 3 2 2" xfId="35939"/>
    <cellStyle name="표준 4 2 12 2 3 2 3" xfId="35940"/>
    <cellStyle name="표준 4 2 12 2 3 2 4" xfId="35941"/>
    <cellStyle name="표준 4 2 12 2 3 2 5" xfId="35942"/>
    <cellStyle name="표준 4 2 12 2 3 3" xfId="35943"/>
    <cellStyle name="표준 4 2 12 2 3 4" xfId="35944"/>
    <cellStyle name="표준 4 2 12 2 3 5" xfId="35945"/>
    <cellStyle name="표준 4 2 12 2 3 6" xfId="35946"/>
    <cellStyle name="표준 4 2 12 2 4" xfId="35947"/>
    <cellStyle name="표준 4 2 12 2 4 2" xfId="35948"/>
    <cellStyle name="표준 4 2 12 2 4 3" xfId="35949"/>
    <cellStyle name="표준 4 2 12 2 4 4" xfId="35950"/>
    <cellStyle name="표준 4 2 12 2 4 5" xfId="35951"/>
    <cellStyle name="표준 4 2 12 2 5" xfId="35952"/>
    <cellStyle name="표준 4 2 12 2 6" xfId="35953"/>
    <cellStyle name="표준 4 2 12 2 7" xfId="35954"/>
    <cellStyle name="표준 4 2 12 2 8" xfId="35955"/>
    <cellStyle name="표준 4 2 12 3" xfId="35956"/>
    <cellStyle name="표준 4 2 12 3 2" xfId="35957"/>
    <cellStyle name="표준 4 2 12 3 2 2" xfId="35958"/>
    <cellStyle name="표준 4 2 12 3 2 3" xfId="35959"/>
    <cellStyle name="표준 4 2 12 3 2 4" xfId="35960"/>
    <cellStyle name="표준 4 2 12 3 2 5" xfId="35961"/>
    <cellStyle name="표준 4 2 12 3 3" xfId="35962"/>
    <cellStyle name="표준 4 2 12 3 4" xfId="35963"/>
    <cellStyle name="표준 4 2 12 3 5" xfId="35964"/>
    <cellStyle name="표준 4 2 12 3 6" xfId="35965"/>
    <cellStyle name="표준 4 2 12 4" xfId="35966"/>
    <cellStyle name="표준 4 2 12 4 2" xfId="35967"/>
    <cellStyle name="표준 4 2 12 4 2 2" xfId="35968"/>
    <cellStyle name="표준 4 2 12 4 2 3" xfId="35969"/>
    <cellStyle name="표준 4 2 12 4 2 4" xfId="35970"/>
    <cellStyle name="표준 4 2 12 4 2 5" xfId="35971"/>
    <cellStyle name="표준 4 2 12 4 3" xfId="35972"/>
    <cellStyle name="표준 4 2 12 4 4" xfId="35973"/>
    <cellStyle name="표준 4 2 12 4 5" xfId="35974"/>
    <cellStyle name="표준 4 2 12 4 6" xfId="35975"/>
    <cellStyle name="표준 4 2 12 5" xfId="35976"/>
    <cellStyle name="표준 4 2 12 5 2" xfId="35977"/>
    <cellStyle name="표준 4 2 12 5 3" xfId="35978"/>
    <cellStyle name="표준 4 2 12 5 4" xfId="35979"/>
    <cellStyle name="표준 4 2 12 5 5" xfId="35980"/>
    <cellStyle name="표준 4 2 12 6" xfId="35981"/>
    <cellStyle name="표준 4 2 12 7" xfId="35982"/>
    <cellStyle name="표준 4 2 12 8" xfId="35983"/>
    <cellStyle name="표준 4 2 12 9" xfId="35984"/>
    <cellStyle name="표준 4 2 13" xfId="35985"/>
    <cellStyle name="표준 4 2 13 2" xfId="35986"/>
    <cellStyle name="표준 4 2 13 2 2" xfId="35987"/>
    <cellStyle name="표준 4 2 13 2 2 2" xfId="35988"/>
    <cellStyle name="표준 4 2 13 2 2 2 2" xfId="35989"/>
    <cellStyle name="표준 4 2 13 2 2 2 3" xfId="35990"/>
    <cellStyle name="표준 4 2 13 2 2 2 4" xfId="35991"/>
    <cellStyle name="표준 4 2 13 2 2 2 5" xfId="35992"/>
    <cellStyle name="표준 4 2 13 2 2 3" xfId="35993"/>
    <cellStyle name="표준 4 2 13 2 2 4" xfId="35994"/>
    <cellStyle name="표준 4 2 13 2 2 5" xfId="35995"/>
    <cellStyle name="표준 4 2 13 2 2 6" xfId="35996"/>
    <cellStyle name="표준 4 2 13 2 3" xfId="35997"/>
    <cellStyle name="표준 4 2 13 2 3 2" xfId="35998"/>
    <cellStyle name="표준 4 2 13 2 3 2 2" xfId="35999"/>
    <cellStyle name="표준 4 2 13 2 3 2 3" xfId="36000"/>
    <cellStyle name="표준 4 2 13 2 3 2 4" xfId="36001"/>
    <cellStyle name="표준 4 2 13 2 3 2 5" xfId="36002"/>
    <cellStyle name="표준 4 2 13 2 3 3" xfId="36003"/>
    <cellStyle name="표준 4 2 13 2 3 4" xfId="36004"/>
    <cellStyle name="표준 4 2 13 2 3 5" xfId="36005"/>
    <cellStyle name="표준 4 2 13 2 3 6" xfId="36006"/>
    <cellStyle name="표준 4 2 13 2 4" xfId="36007"/>
    <cellStyle name="표준 4 2 13 2 4 2" xfId="36008"/>
    <cellStyle name="표준 4 2 13 2 4 3" xfId="36009"/>
    <cellStyle name="표준 4 2 13 2 4 4" xfId="36010"/>
    <cellStyle name="표준 4 2 13 2 4 5" xfId="36011"/>
    <cellStyle name="표준 4 2 13 2 5" xfId="36012"/>
    <cellStyle name="표준 4 2 13 2 6" xfId="36013"/>
    <cellStyle name="표준 4 2 13 2 7" xfId="36014"/>
    <cellStyle name="표준 4 2 13 2 8" xfId="36015"/>
    <cellStyle name="표준 4 2 13 3" xfId="36016"/>
    <cellStyle name="표준 4 2 13 3 2" xfId="36017"/>
    <cellStyle name="표준 4 2 13 3 2 2" xfId="36018"/>
    <cellStyle name="표준 4 2 13 3 2 3" xfId="36019"/>
    <cellStyle name="표준 4 2 13 3 2 4" xfId="36020"/>
    <cellStyle name="표준 4 2 13 3 2 5" xfId="36021"/>
    <cellStyle name="표준 4 2 13 3 3" xfId="36022"/>
    <cellStyle name="표준 4 2 13 3 4" xfId="36023"/>
    <cellStyle name="표준 4 2 13 3 5" xfId="36024"/>
    <cellStyle name="표준 4 2 13 3 6" xfId="36025"/>
    <cellStyle name="표준 4 2 13 4" xfId="36026"/>
    <cellStyle name="표준 4 2 13 4 2" xfId="36027"/>
    <cellStyle name="표준 4 2 13 4 2 2" xfId="36028"/>
    <cellStyle name="표준 4 2 13 4 2 3" xfId="36029"/>
    <cellStyle name="표준 4 2 13 4 2 4" xfId="36030"/>
    <cellStyle name="표준 4 2 13 4 2 5" xfId="36031"/>
    <cellStyle name="표준 4 2 13 4 3" xfId="36032"/>
    <cellStyle name="표준 4 2 13 4 4" xfId="36033"/>
    <cellStyle name="표준 4 2 13 4 5" xfId="36034"/>
    <cellStyle name="표준 4 2 13 4 6" xfId="36035"/>
    <cellStyle name="표준 4 2 13 5" xfId="36036"/>
    <cellStyle name="표준 4 2 13 5 2" xfId="36037"/>
    <cellStyle name="표준 4 2 13 5 3" xfId="36038"/>
    <cellStyle name="표준 4 2 13 5 4" xfId="36039"/>
    <cellStyle name="표준 4 2 13 5 5" xfId="36040"/>
    <cellStyle name="표준 4 2 13 6" xfId="36041"/>
    <cellStyle name="표준 4 2 13 7" xfId="36042"/>
    <cellStyle name="표준 4 2 13 8" xfId="36043"/>
    <cellStyle name="표준 4 2 13 9" xfId="36044"/>
    <cellStyle name="표준 4 2 14" xfId="36045"/>
    <cellStyle name="표준 4 2 14 2" xfId="36046"/>
    <cellStyle name="표준 4 2 14 2 2" xfId="36047"/>
    <cellStyle name="표준 4 2 14 2 2 2" xfId="36048"/>
    <cellStyle name="표준 4 2 14 2 2 3" xfId="36049"/>
    <cellStyle name="표준 4 2 14 2 2 4" xfId="36050"/>
    <cellStyle name="표준 4 2 14 2 2 5" xfId="36051"/>
    <cellStyle name="표준 4 2 14 2 3" xfId="36052"/>
    <cellStyle name="표준 4 2 14 2 4" xfId="36053"/>
    <cellStyle name="표준 4 2 14 2 5" xfId="36054"/>
    <cellStyle name="표준 4 2 14 2 6" xfId="36055"/>
    <cellStyle name="표준 4 2 14 3" xfId="36056"/>
    <cellStyle name="표준 4 2 14 3 2" xfId="36057"/>
    <cellStyle name="표준 4 2 14 3 2 2" xfId="36058"/>
    <cellStyle name="표준 4 2 14 3 2 3" xfId="36059"/>
    <cellStyle name="표준 4 2 14 3 2 4" xfId="36060"/>
    <cellStyle name="표준 4 2 14 3 2 5" xfId="36061"/>
    <cellStyle name="표준 4 2 14 3 3" xfId="36062"/>
    <cellStyle name="표준 4 2 14 3 4" xfId="36063"/>
    <cellStyle name="표준 4 2 14 3 5" xfId="36064"/>
    <cellStyle name="표준 4 2 14 3 6" xfId="36065"/>
    <cellStyle name="표준 4 2 14 4" xfId="36066"/>
    <cellStyle name="표준 4 2 14 4 2" xfId="36067"/>
    <cellStyle name="표준 4 2 14 4 3" xfId="36068"/>
    <cellStyle name="표준 4 2 14 4 4" xfId="36069"/>
    <cellStyle name="표준 4 2 14 4 5" xfId="36070"/>
    <cellStyle name="표준 4 2 14 5" xfId="36071"/>
    <cellStyle name="표준 4 2 14 6" xfId="36072"/>
    <cellStyle name="표준 4 2 14 7" xfId="36073"/>
    <cellStyle name="표준 4 2 14 8" xfId="36074"/>
    <cellStyle name="표준 4 2 15" xfId="36075"/>
    <cellStyle name="표준 4 2 15 2" xfId="36076"/>
    <cellStyle name="표준 4 2 15 2 2" xfId="36077"/>
    <cellStyle name="표준 4 2 15 2 2 2" xfId="36078"/>
    <cellStyle name="표준 4 2 15 2 2 3" xfId="36079"/>
    <cellStyle name="표준 4 2 15 2 2 4" xfId="36080"/>
    <cellStyle name="표준 4 2 15 2 2 5" xfId="36081"/>
    <cellStyle name="표준 4 2 15 2 3" xfId="36082"/>
    <cellStyle name="표준 4 2 15 2 4" xfId="36083"/>
    <cellStyle name="표준 4 2 15 2 5" xfId="36084"/>
    <cellStyle name="표준 4 2 15 2 6" xfId="36085"/>
    <cellStyle name="표준 4 2 15 3" xfId="36086"/>
    <cellStyle name="표준 4 2 15 3 2" xfId="36087"/>
    <cellStyle name="표준 4 2 15 3 3" xfId="36088"/>
    <cellStyle name="표준 4 2 15 3 4" xfId="36089"/>
    <cellStyle name="표준 4 2 15 3 5" xfId="36090"/>
    <cellStyle name="표준 4 2 15 4" xfId="36091"/>
    <cellStyle name="표준 4 2 15 5" xfId="36092"/>
    <cellStyle name="표준 4 2 15 6" xfId="36093"/>
    <cellStyle name="표준 4 2 15 7" xfId="36094"/>
    <cellStyle name="표준 4 2 16" xfId="36095"/>
    <cellStyle name="표준 4 2 16 2" xfId="36096"/>
    <cellStyle name="표준 4 2 16 2 2" xfId="36097"/>
    <cellStyle name="표준 4 2 16 2 3" xfId="36098"/>
    <cellStyle name="표준 4 2 16 2 4" xfId="36099"/>
    <cellStyle name="표준 4 2 16 2 5" xfId="36100"/>
    <cellStyle name="표준 4 2 16 3" xfId="36101"/>
    <cellStyle name="표준 4 2 16 4" xfId="36102"/>
    <cellStyle name="표준 4 2 16 5" xfId="36103"/>
    <cellStyle name="표준 4 2 16 6" xfId="36104"/>
    <cellStyle name="표준 4 2 17" xfId="36105"/>
    <cellStyle name="표준 4 2 17 2" xfId="36106"/>
    <cellStyle name="표준 4 2 17 3" xfId="36107"/>
    <cellStyle name="표준 4 2 17 4" xfId="36108"/>
    <cellStyle name="표준 4 2 17 5" xfId="36109"/>
    <cellStyle name="표준 4 2 18" xfId="36110"/>
    <cellStyle name="표준 4 2 19" xfId="36111"/>
    <cellStyle name="표준 4 2 2" xfId="36112"/>
    <cellStyle name="표준 4 2 2 10" xfId="36113"/>
    <cellStyle name="표준 4 2 2 10 2" xfId="36114"/>
    <cellStyle name="표준 4 2 2 10 2 2" xfId="36115"/>
    <cellStyle name="표준 4 2 2 10 2 2 2" xfId="36116"/>
    <cellStyle name="표준 4 2 2 10 2 2 2 2" xfId="36117"/>
    <cellStyle name="표준 4 2 2 10 2 2 2 3" xfId="36118"/>
    <cellStyle name="표준 4 2 2 10 2 2 2 4" xfId="36119"/>
    <cellStyle name="표준 4 2 2 10 2 2 2 5" xfId="36120"/>
    <cellStyle name="표준 4 2 2 10 2 2 3" xfId="36121"/>
    <cellStyle name="표준 4 2 2 10 2 2 4" xfId="36122"/>
    <cellStyle name="표준 4 2 2 10 2 2 5" xfId="36123"/>
    <cellStyle name="표준 4 2 2 10 2 2 6" xfId="36124"/>
    <cellStyle name="표준 4 2 2 10 2 3" xfId="36125"/>
    <cellStyle name="표준 4 2 2 10 2 3 2" xfId="36126"/>
    <cellStyle name="표준 4 2 2 10 2 3 2 2" xfId="36127"/>
    <cellStyle name="표준 4 2 2 10 2 3 2 3" xfId="36128"/>
    <cellStyle name="표준 4 2 2 10 2 3 2 4" xfId="36129"/>
    <cellStyle name="표준 4 2 2 10 2 3 2 5" xfId="36130"/>
    <cellStyle name="표준 4 2 2 10 2 3 3" xfId="36131"/>
    <cellStyle name="표준 4 2 2 10 2 3 4" xfId="36132"/>
    <cellStyle name="표준 4 2 2 10 2 3 5" xfId="36133"/>
    <cellStyle name="표준 4 2 2 10 2 3 6" xfId="36134"/>
    <cellStyle name="표준 4 2 2 10 2 4" xfId="36135"/>
    <cellStyle name="표준 4 2 2 10 2 4 2" xfId="36136"/>
    <cellStyle name="표준 4 2 2 10 2 4 3" xfId="36137"/>
    <cellStyle name="표준 4 2 2 10 2 4 4" xfId="36138"/>
    <cellStyle name="표준 4 2 2 10 2 4 5" xfId="36139"/>
    <cellStyle name="표준 4 2 2 10 2 5" xfId="36140"/>
    <cellStyle name="표준 4 2 2 10 2 6" xfId="36141"/>
    <cellStyle name="표준 4 2 2 10 2 7" xfId="36142"/>
    <cellStyle name="표준 4 2 2 10 2 8" xfId="36143"/>
    <cellStyle name="표준 4 2 2 10 3" xfId="36144"/>
    <cellStyle name="표준 4 2 2 10 3 2" xfId="36145"/>
    <cellStyle name="표준 4 2 2 10 3 2 2" xfId="36146"/>
    <cellStyle name="표준 4 2 2 10 3 2 3" xfId="36147"/>
    <cellStyle name="표준 4 2 2 10 3 2 4" xfId="36148"/>
    <cellStyle name="표준 4 2 2 10 3 2 5" xfId="36149"/>
    <cellStyle name="표준 4 2 2 10 3 3" xfId="36150"/>
    <cellStyle name="표준 4 2 2 10 3 4" xfId="36151"/>
    <cellStyle name="표준 4 2 2 10 3 5" xfId="36152"/>
    <cellStyle name="표준 4 2 2 10 3 6" xfId="36153"/>
    <cellStyle name="표준 4 2 2 10 4" xfId="36154"/>
    <cellStyle name="표준 4 2 2 10 4 2" xfId="36155"/>
    <cellStyle name="표준 4 2 2 10 4 2 2" xfId="36156"/>
    <cellStyle name="표준 4 2 2 10 4 2 3" xfId="36157"/>
    <cellStyle name="표준 4 2 2 10 4 2 4" xfId="36158"/>
    <cellStyle name="표준 4 2 2 10 4 2 5" xfId="36159"/>
    <cellStyle name="표준 4 2 2 10 4 3" xfId="36160"/>
    <cellStyle name="표준 4 2 2 10 4 4" xfId="36161"/>
    <cellStyle name="표준 4 2 2 10 4 5" xfId="36162"/>
    <cellStyle name="표준 4 2 2 10 4 6" xfId="36163"/>
    <cellStyle name="표준 4 2 2 10 5" xfId="36164"/>
    <cellStyle name="표준 4 2 2 10 5 2" xfId="36165"/>
    <cellStyle name="표준 4 2 2 10 5 3" xfId="36166"/>
    <cellStyle name="표준 4 2 2 10 5 4" xfId="36167"/>
    <cellStyle name="표준 4 2 2 10 5 5" xfId="36168"/>
    <cellStyle name="표준 4 2 2 10 6" xfId="36169"/>
    <cellStyle name="표준 4 2 2 10 7" xfId="36170"/>
    <cellStyle name="표준 4 2 2 10 8" xfId="36171"/>
    <cellStyle name="표준 4 2 2 10 9" xfId="36172"/>
    <cellStyle name="표준 4 2 2 11" xfId="36173"/>
    <cellStyle name="표준 4 2 2 11 2" xfId="36174"/>
    <cellStyle name="표준 4 2 2 11 2 2" xfId="36175"/>
    <cellStyle name="표준 4 2 2 11 2 2 2" xfId="36176"/>
    <cellStyle name="표준 4 2 2 11 2 2 2 2" xfId="36177"/>
    <cellStyle name="표준 4 2 2 11 2 2 2 3" xfId="36178"/>
    <cellStyle name="표준 4 2 2 11 2 2 2 4" xfId="36179"/>
    <cellStyle name="표준 4 2 2 11 2 2 2 5" xfId="36180"/>
    <cellStyle name="표준 4 2 2 11 2 2 3" xfId="36181"/>
    <cellStyle name="표준 4 2 2 11 2 2 4" xfId="36182"/>
    <cellStyle name="표준 4 2 2 11 2 2 5" xfId="36183"/>
    <cellStyle name="표준 4 2 2 11 2 2 6" xfId="36184"/>
    <cellStyle name="표준 4 2 2 11 2 3" xfId="36185"/>
    <cellStyle name="표준 4 2 2 11 2 3 2" xfId="36186"/>
    <cellStyle name="표준 4 2 2 11 2 3 2 2" xfId="36187"/>
    <cellStyle name="표준 4 2 2 11 2 3 2 3" xfId="36188"/>
    <cellStyle name="표준 4 2 2 11 2 3 2 4" xfId="36189"/>
    <cellStyle name="표준 4 2 2 11 2 3 2 5" xfId="36190"/>
    <cellStyle name="표준 4 2 2 11 2 3 3" xfId="36191"/>
    <cellStyle name="표준 4 2 2 11 2 3 4" xfId="36192"/>
    <cellStyle name="표준 4 2 2 11 2 3 5" xfId="36193"/>
    <cellStyle name="표준 4 2 2 11 2 3 6" xfId="36194"/>
    <cellStyle name="표준 4 2 2 11 2 4" xfId="36195"/>
    <cellStyle name="표준 4 2 2 11 2 4 2" xfId="36196"/>
    <cellStyle name="표준 4 2 2 11 2 4 3" xfId="36197"/>
    <cellStyle name="표준 4 2 2 11 2 4 4" xfId="36198"/>
    <cellStyle name="표준 4 2 2 11 2 4 5" xfId="36199"/>
    <cellStyle name="표준 4 2 2 11 2 5" xfId="36200"/>
    <cellStyle name="표준 4 2 2 11 2 6" xfId="36201"/>
    <cellStyle name="표준 4 2 2 11 2 7" xfId="36202"/>
    <cellStyle name="표준 4 2 2 11 2 8" xfId="36203"/>
    <cellStyle name="표준 4 2 2 11 3" xfId="36204"/>
    <cellStyle name="표준 4 2 2 11 3 2" xfId="36205"/>
    <cellStyle name="표준 4 2 2 11 3 2 2" xfId="36206"/>
    <cellStyle name="표준 4 2 2 11 3 2 3" xfId="36207"/>
    <cellStyle name="표준 4 2 2 11 3 2 4" xfId="36208"/>
    <cellStyle name="표준 4 2 2 11 3 2 5" xfId="36209"/>
    <cellStyle name="표준 4 2 2 11 3 3" xfId="36210"/>
    <cellStyle name="표준 4 2 2 11 3 4" xfId="36211"/>
    <cellStyle name="표준 4 2 2 11 3 5" xfId="36212"/>
    <cellStyle name="표준 4 2 2 11 3 6" xfId="36213"/>
    <cellStyle name="표준 4 2 2 11 4" xfId="36214"/>
    <cellStyle name="표준 4 2 2 11 4 2" xfId="36215"/>
    <cellStyle name="표준 4 2 2 11 4 2 2" xfId="36216"/>
    <cellStyle name="표준 4 2 2 11 4 2 3" xfId="36217"/>
    <cellStyle name="표준 4 2 2 11 4 2 4" xfId="36218"/>
    <cellStyle name="표준 4 2 2 11 4 2 5" xfId="36219"/>
    <cellStyle name="표준 4 2 2 11 4 3" xfId="36220"/>
    <cellStyle name="표준 4 2 2 11 4 4" xfId="36221"/>
    <cellStyle name="표준 4 2 2 11 4 5" xfId="36222"/>
    <cellStyle name="표준 4 2 2 11 4 6" xfId="36223"/>
    <cellStyle name="표준 4 2 2 11 5" xfId="36224"/>
    <cellStyle name="표준 4 2 2 11 5 2" xfId="36225"/>
    <cellStyle name="표준 4 2 2 11 5 3" xfId="36226"/>
    <cellStyle name="표준 4 2 2 11 5 4" xfId="36227"/>
    <cellStyle name="표준 4 2 2 11 5 5" xfId="36228"/>
    <cellStyle name="표준 4 2 2 11 6" xfId="36229"/>
    <cellStyle name="표준 4 2 2 11 7" xfId="36230"/>
    <cellStyle name="표준 4 2 2 11 8" xfId="36231"/>
    <cellStyle name="표준 4 2 2 11 9" xfId="36232"/>
    <cellStyle name="표준 4 2 2 12" xfId="36233"/>
    <cellStyle name="표준 4 2 2 12 2" xfId="36234"/>
    <cellStyle name="표준 4 2 2 12 2 2" xfId="36235"/>
    <cellStyle name="표준 4 2 2 12 2 2 2" xfId="36236"/>
    <cellStyle name="표준 4 2 2 12 2 2 3" xfId="36237"/>
    <cellStyle name="표준 4 2 2 12 2 2 4" xfId="36238"/>
    <cellStyle name="표준 4 2 2 12 2 2 5" xfId="36239"/>
    <cellStyle name="표준 4 2 2 12 2 3" xfId="36240"/>
    <cellStyle name="표준 4 2 2 12 2 4" xfId="36241"/>
    <cellStyle name="표준 4 2 2 12 2 5" xfId="36242"/>
    <cellStyle name="표준 4 2 2 12 2 6" xfId="36243"/>
    <cellStyle name="표준 4 2 2 12 3" xfId="36244"/>
    <cellStyle name="표준 4 2 2 12 3 2" xfId="36245"/>
    <cellStyle name="표준 4 2 2 12 3 2 2" xfId="36246"/>
    <cellStyle name="표준 4 2 2 12 3 2 3" xfId="36247"/>
    <cellStyle name="표준 4 2 2 12 3 2 4" xfId="36248"/>
    <cellStyle name="표준 4 2 2 12 3 2 5" xfId="36249"/>
    <cellStyle name="표준 4 2 2 12 3 3" xfId="36250"/>
    <cellStyle name="표준 4 2 2 12 3 4" xfId="36251"/>
    <cellStyle name="표준 4 2 2 12 3 5" xfId="36252"/>
    <cellStyle name="표준 4 2 2 12 3 6" xfId="36253"/>
    <cellStyle name="표준 4 2 2 12 4" xfId="36254"/>
    <cellStyle name="표준 4 2 2 12 4 2" xfId="36255"/>
    <cellStyle name="표준 4 2 2 12 4 3" xfId="36256"/>
    <cellStyle name="표준 4 2 2 12 4 4" xfId="36257"/>
    <cellStyle name="표준 4 2 2 12 4 5" xfId="36258"/>
    <cellStyle name="표준 4 2 2 12 5" xfId="36259"/>
    <cellStyle name="표준 4 2 2 12 6" xfId="36260"/>
    <cellStyle name="표준 4 2 2 12 7" xfId="36261"/>
    <cellStyle name="표준 4 2 2 12 8" xfId="36262"/>
    <cellStyle name="표준 4 2 2 13" xfId="36263"/>
    <cellStyle name="표준 4 2 2 13 2" xfId="36264"/>
    <cellStyle name="표준 4 2 2 13 2 2" xfId="36265"/>
    <cellStyle name="표준 4 2 2 13 2 2 2" xfId="36266"/>
    <cellStyle name="표준 4 2 2 13 2 2 3" xfId="36267"/>
    <cellStyle name="표준 4 2 2 13 2 2 4" xfId="36268"/>
    <cellStyle name="표준 4 2 2 13 2 2 5" xfId="36269"/>
    <cellStyle name="표준 4 2 2 13 2 3" xfId="36270"/>
    <cellStyle name="표준 4 2 2 13 2 4" xfId="36271"/>
    <cellStyle name="표준 4 2 2 13 2 5" xfId="36272"/>
    <cellStyle name="표준 4 2 2 13 2 6" xfId="36273"/>
    <cellStyle name="표준 4 2 2 13 3" xfId="36274"/>
    <cellStyle name="표준 4 2 2 13 3 2" xfId="36275"/>
    <cellStyle name="표준 4 2 2 13 3 3" xfId="36276"/>
    <cellStyle name="표준 4 2 2 13 3 4" xfId="36277"/>
    <cellStyle name="표준 4 2 2 13 3 5" xfId="36278"/>
    <cellStyle name="표준 4 2 2 13 4" xfId="36279"/>
    <cellStyle name="표준 4 2 2 13 5" xfId="36280"/>
    <cellStyle name="표준 4 2 2 13 6" xfId="36281"/>
    <cellStyle name="표준 4 2 2 13 7" xfId="36282"/>
    <cellStyle name="표준 4 2 2 14" xfId="36283"/>
    <cellStyle name="표준 4 2 2 14 2" xfId="36284"/>
    <cellStyle name="표준 4 2 2 14 2 2" xfId="36285"/>
    <cellStyle name="표준 4 2 2 14 2 3" xfId="36286"/>
    <cellStyle name="표준 4 2 2 14 2 4" xfId="36287"/>
    <cellStyle name="표준 4 2 2 14 2 5" xfId="36288"/>
    <cellStyle name="표준 4 2 2 14 3" xfId="36289"/>
    <cellStyle name="표준 4 2 2 14 4" xfId="36290"/>
    <cellStyle name="표준 4 2 2 14 5" xfId="36291"/>
    <cellStyle name="표준 4 2 2 14 6" xfId="36292"/>
    <cellStyle name="표준 4 2 2 15" xfId="36293"/>
    <cellStyle name="표준 4 2 2 15 2" xfId="36294"/>
    <cellStyle name="표준 4 2 2 15 3" xfId="36295"/>
    <cellStyle name="표준 4 2 2 15 4" xfId="36296"/>
    <cellStyle name="표준 4 2 2 15 5" xfId="36297"/>
    <cellStyle name="표준 4 2 2 16" xfId="36298"/>
    <cellStyle name="표준 4 2 2 17" xfId="36299"/>
    <cellStyle name="표준 4 2 2 18" xfId="36300"/>
    <cellStyle name="표준 4 2 2 19" xfId="36301"/>
    <cellStyle name="표준 4 2 2 2" xfId="36302"/>
    <cellStyle name="표준 4 2 2 2 10" xfId="36303"/>
    <cellStyle name="표준 4 2 2 2 11" xfId="36304"/>
    <cellStyle name="표준 4 2 2 2 12" xfId="36305"/>
    <cellStyle name="표준 4 2 2 2 2" xfId="36306"/>
    <cellStyle name="표준 4 2 2 2 3" xfId="36307"/>
    <cellStyle name="표준 4 2 2 2 3 10" xfId="36308"/>
    <cellStyle name="표준 4 2 2 2 3 2" xfId="36309"/>
    <cellStyle name="표준 4 2 2 2 3 2 2" xfId="36310"/>
    <cellStyle name="표준 4 2 2 2 3 2 2 2" xfId="36311"/>
    <cellStyle name="표준 4 2 2 2 3 2 2 2 2" xfId="36312"/>
    <cellStyle name="표준 4 2 2 2 3 2 2 2 2 2" xfId="36313"/>
    <cellStyle name="표준 4 2 2 2 3 2 2 2 2 3" xfId="36314"/>
    <cellStyle name="표준 4 2 2 2 3 2 2 2 2 4" xfId="36315"/>
    <cellStyle name="표준 4 2 2 2 3 2 2 2 2 5" xfId="36316"/>
    <cellStyle name="표준 4 2 2 2 3 2 2 2 3" xfId="36317"/>
    <cellStyle name="표준 4 2 2 2 3 2 2 2 4" xfId="36318"/>
    <cellStyle name="표준 4 2 2 2 3 2 2 2 5" xfId="36319"/>
    <cellStyle name="표준 4 2 2 2 3 2 2 2 6" xfId="36320"/>
    <cellStyle name="표준 4 2 2 2 3 2 2 3" xfId="36321"/>
    <cellStyle name="표준 4 2 2 2 3 2 2 3 2" xfId="36322"/>
    <cellStyle name="표준 4 2 2 2 3 2 2 3 2 2" xfId="36323"/>
    <cellStyle name="표준 4 2 2 2 3 2 2 3 2 3" xfId="36324"/>
    <cellStyle name="표준 4 2 2 2 3 2 2 3 2 4" xfId="36325"/>
    <cellStyle name="표준 4 2 2 2 3 2 2 3 2 5" xfId="36326"/>
    <cellStyle name="표준 4 2 2 2 3 2 2 3 3" xfId="36327"/>
    <cellStyle name="표준 4 2 2 2 3 2 2 3 4" xfId="36328"/>
    <cellStyle name="표준 4 2 2 2 3 2 2 3 5" xfId="36329"/>
    <cellStyle name="표준 4 2 2 2 3 2 2 3 6" xfId="36330"/>
    <cellStyle name="표준 4 2 2 2 3 2 2 4" xfId="36331"/>
    <cellStyle name="표준 4 2 2 2 3 2 2 4 2" xfId="36332"/>
    <cellStyle name="표준 4 2 2 2 3 2 2 4 3" xfId="36333"/>
    <cellStyle name="표준 4 2 2 2 3 2 2 4 4" xfId="36334"/>
    <cellStyle name="표준 4 2 2 2 3 2 2 4 5" xfId="36335"/>
    <cellStyle name="표준 4 2 2 2 3 2 2 5" xfId="36336"/>
    <cellStyle name="표준 4 2 2 2 3 2 2 6" xfId="36337"/>
    <cellStyle name="표준 4 2 2 2 3 2 2 7" xfId="36338"/>
    <cellStyle name="표준 4 2 2 2 3 2 2 8" xfId="36339"/>
    <cellStyle name="표준 4 2 2 2 3 2 3" xfId="36340"/>
    <cellStyle name="표준 4 2 2 2 3 2 3 2" xfId="36341"/>
    <cellStyle name="표준 4 2 2 2 3 2 3 2 2" xfId="36342"/>
    <cellStyle name="표준 4 2 2 2 3 2 3 2 3" xfId="36343"/>
    <cellStyle name="표준 4 2 2 2 3 2 3 2 4" xfId="36344"/>
    <cellStyle name="표준 4 2 2 2 3 2 3 2 5" xfId="36345"/>
    <cellStyle name="표준 4 2 2 2 3 2 3 3" xfId="36346"/>
    <cellStyle name="표준 4 2 2 2 3 2 3 4" xfId="36347"/>
    <cellStyle name="표준 4 2 2 2 3 2 3 5" xfId="36348"/>
    <cellStyle name="표준 4 2 2 2 3 2 3 6" xfId="36349"/>
    <cellStyle name="표준 4 2 2 2 3 2 4" xfId="36350"/>
    <cellStyle name="표준 4 2 2 2 3 2 4 2" xfId="36351"/>
    <cellStyle name="표준 4 2 2 2 3 2 4 2 2" xfId="36352"/>
    <cellStyle name="표준 4 2 2 2 3 2 4 2 3" xfId="36353"/>
    <cellStyle name="표준 4 2 2 2 3 2 4 2 4" xfId="36354"/>
    <cellStyle name="표준 4 2 2 2 3 2 4 2 5" xfId="36355"/>
    <cellStyle name="표준 4 2 2 2 3 2 4 3" xfId="36356"/>
    <cellStyle name="표준 4 2 2 2 3 2 4 4" xfId="36357"/>
    <cellStyle name="표준 4 2 2 2 3 2 4 5" xfId="36358"/>
    <cellStyle name="표준 4 2 2 2 3 2 4 6" xfId="36359"/>
    <cellStyle name="표준 4 2 2 2 3 2 5" xfId="36360"/>
    <cellStyle name="표준 4 2 2 2 3 2 5 2" xfId="36361"/>
    <cellStyle name="표준 4 2 2 2 3 2 5 3" xfId="36362"/>
    <cellStyle name="표준 4 2 2 2 3 2 5 4" xfId="36363"/>
    <cellStyle name="표준 4 2 2 2 3 2 5 5" xfId="36364"/>
    <cellStyle name="표준 4 2 2 2 3 2 6" xfId="36365"/>
    <cellStyle name="표준 4 2 2 2 3 2 7" xfId="36366"/>
    <cellStyle name="표준 4 2 2 2 3 2 8" xfId="36367"/>
    <cellStyle name="표준 4 2 2 2 3 2 9" xfId="36368"/>
    <cellStyle name="표준 4 2 2 2 3 3" xfId="36369"/>
    <cellStyle name="표준 4 2 2 2 3 3 2" xfId="36370"/>
    <cellStyle name="표준 4 2 2 2 3 3 2 2" xfId="36371"/>
    <cellStyle name="표준 4 2 2 2 3 3 2 2 2" xfId="36372"/>
    <cellStyle name="표준 4 2 2 2 3 3 2 2 3" xfId="36373"/>
    <cellStyle name="표준 4 2 2 2 3 3 2 2 4" xfId="36374"/>
    <cellStyle name="표준 4 2 2 2 3 3 2 2 5" xfId="36375"/>
    <cellStyle name="표준 4 2 2 2 3 3 2 3" xfId="36376"/>
    <cellStyle name="표준 4 2 2 2 3 3 2 4" xfId="36377"/>
    <cellStyle name="표준 4 2 2 2 3 3 2 5" xfId="36378"/>
    <cellStyle name="표준 4 2 2 2 3 3 2 6" xfId="36379"/>
    <cellStyle name="표준 4 2 2 2 3 3 3" xfId="36380"/>
    <cellStyle name="표준 4 2 2 2 3 3 3 2" xfId="36381"/>
    <cellStyle name="표준 4 2 2 2 3 3 3 2 2" xfId="36382"/>
    <cellStyle name="표준 4 2 2 2 3 3 3 2 3" xfId="36383"/>
    <cellStyle name="표준 4 2 2 2 3 3 3 2 4" xfId="36384"/>
    <cellStyle name="표준 4 2 2 2 3 3 3 2 5" xfId="36385"/>
    <cellStyle name="표준 4 2 2 2 3 3 3 3" xfId="36386"/>
    <cellStyle name="표준 4 2 2 2 3 3 3 4" xfId="36387"/>
    <cellStyle name="표준 4 2 2 2 3 3 3 5" xfId="36388"/>
    <cellStyle name="표준 4 2 2 2 3 3 3 6" xfId="36389"/>
    <cellStyle name="표준 4 2 2 2 3 3 4" xfId="36390"/>
    <cellStyle name="표준 4 2 2 2 3 3 4 2" xfId="36391"/>
    <cellStyle name="표준 4 2 2 2 3 3 4 3" xfId="36392"/>
    <cellStyle name="표준 4 2 2 2 3 3 4 4" xfId="36393"/>
    <cellStyle name="표준 4 2 2 2 3 3 4 5" xfId="36394"/>
    <cellStyle name="표준 4 2 2 2 3 3 5" xfId="36395"/>
    <cellStyle name="표준 4 2 2 2 3 3 6" xfId="36396"/>
    <cellStyle name="표준 4 2 2 2 3 3 7" xfId="36397"/>
    <cellStyle name="표준 4 2 2 2 3 3 8" xfId="36398"/>
    <cellStyle name="표준 4 2 2 2 3 4" xfId="36399"/>
    <cellStyle name="표준 4 2 2 2 3 4 2" xfId="36400"/>
    <cellStyle name="표준 4 2 2 2 3 4 2 2" xfId="36401"/>
    <cellStyle name="표준 4 2 2 2 3 4 2 2 2" xfId="36402"/>
    <cellStyle name="표준 4 2 2 2 3 4 2 2 3" xfId="36403"/>
    <cellStyle name="표준 4 2 2 2 3 4 2 2 4" xfId="36404"/>
    <cellStyle name="표준 4 2 2 2 3 4 2 2 5" xfId="36405"/>
    <cellStyle name="표준 4 2 2 2 3 4 2 3" xfId="36406"/>
    <cellStyle name="표준 4 2 2 2 3 4 2 4" xfId="36407"/>
    <cellStyle name="표준 4 2 2 2 3 4 2 5" xfId="36408"/>
    <cellStyle name="표준 4 2 2 2 3 4 2 6" xfId="36409"/>
    <cellStyle name="표준 4 2 2 2 3 4 3" xfId="36410"/>
    <cellStyle name="표준 4 2 2 2 3 4 3 2" xfId="36411"/>
    <cellStyle name="표준 4 2 2 2 3 4 3 3" xfId="36412"/>
    <cellStyle name="표준 4 2 2 2 3 4 3 4" xfId="36413"/>
    <cellStyle name="표준 4 2 2 2 3 4 3 5" xfId="36414"/>
    <cellStyle name="표준 4 2 2 2 3 4 4" xfId="36415"/>
    <cellStyle name="표준 4 2 2 2 3 4 5" xfId="36416"/>
    <cellStyle name="표준 4 2 2 2 3 4 6" xfId="36417"/>
    <cellStyle name="표준 4 2 2 2 3 4 7" xfId="36418"/>
    <cellStyle name="표준 4 2 2 2 3 5" xfId="36419"/>
    <cellStyle name="표준 4 2 2 2 3 5 2" xfId="36420"/>
    <cellStyle name="표준 4 2 2 2 3 5 2 2" xfId="36421"/>
    <cellStyle name="표준 4 2 2 2 3 5 2 3" xfId="36422"/>
    <cellStyle name="표준 4 2 2 2 3 5 2 4" xfId="36423"/>
    <cellStyle name="표준 4 2 2 2 3 5 2 5" xfId="36424"/>
    <cellStyle name="표준 4 2 2 2 3 5 3" xfId="36425"/>
    <cellStyle name="표준 4 2 2 2 3 5 4" xfId="36426"/>
    <cellStyle name="표준 4 2 2 2 3 5 5" xfId="36427"/>
    <cellStyle name="표준 4 2 2 2 3 5 6" xfId="36428"/>
    <cellStyle name="표준 4 2 2 2 3 6" xfId="36429"/>
    <cellStyle name="표준 4 2 2 2 3 6 2" xfId="36430"/>
    <cellStyle name="표준 4 2 2 2 3 6 3" xfId="36431"/>
    <cellStyle name="표준 4 2 2 2 3 6 4" xfId="36432"/>
    <cellStyle name="표준 4 2 2 2 3 6 5" xfId="36433"/>
    <cellStyle name="표준 4 2 2 2 3 7" xfId="36434"/>
    <cellStyle name="표준 4 2 2 2 3 8" xfId="36435"/>
    <cellStyle name="표준 4 2 2 2 3 9" xfId="36436"/>
    <cellStyle name="표준 4 2 2 2 4" xfId="36437"/>
    <cellStyle name="표준 4 2 2 2 4 2" xfId="36438"/>
    <cellStyle name="표준 4 2 2 2 4 2 2" xfId="36439"/>
    <cellStyle name="표준 4 2 2 2 4 2 2 2" xfId="36440"/>
    <cellStyle name="표준 4 2 2 2 4 2 2 2 2" xfId="36441"/>
    <cellStyle name="표준 4 2 2 2 4 2 2 2 3" xfId="36442"/>
    <cellStyle name="표준 4 2 2 2 4 2 2 2 4" xfId="36443"/>
    <cellStyle name="표준 4 2 2 2 4 2 2 2 5" xfId="36444"/>
    <cellStyle name="표준 4 2 2 2 4 2 2 3" xfId="36445"/>
    <cellStyle name="표준 4 2 2 2 4 2 2 4" xfId="36446"/>
    <cellStyle name="표준 4 2 2 2 4 2 2 5" xfId="36447"/>
    <cellStyle name="표준 4 2 2 2 4 2 2 6" xfId="36448"/>
    <cellStyle name="표준 4 2 2 2 4 2 3" xfId="36449"/>
    <cellStyle name="표준 4 2 2 2 4 2 3 2" xfId="36450"/>
    <cellStyle name="표준 4 2 2 2 4 2 3 2 2" xfId="36451"/>
    <cellStyle name="표준 4 2 2 2 4 2 3 2 3" xfId="36452"/>
    <cellStyle name="표준 4 2 2 2 4 2 3 2 4" xfId="36453"/>
    <cellStyle name="표준 4 2 2 2 4 2 3 2 5" xfId="36454"/>
    <cellStyle name="표준 4 2 2 2 4 2 3 3" xfId="36455"/>
    <cellStyle name="표준 4 2 2 2 4 2 3 4" xfId="36456"/>
    <cellStyle name="표준 4 2 2 2 4 2 3 5" xfId="36457"/>
    <cellStyle name="표준 4 2 2 2 4 2 3 6" xfId="36458"/>
    <cellStyle name="표준 4 2 2 2 4 2 4" xfId="36459"/>
    <cellStyle name="표준 4 2 2 2 4 2 4 2" xfId="36460"/>
    <cellStyle name="표준 4 2 2 2 4 2 4 3" xfId="36461"/>
    <cellStyle name="표준 4 2 2 2 4 2 4 4" xfId="36462"/>
    <cellStyle name="표준 4 2 2 2 4 2 4 5" xfId="36463"/>
    <cellStyle name="표준 4 2 2 2 4 2 5" xfId="36464"/>
    <cellStyle name="표준 4 2 2 2 4 2 6" xfId="36465"/>
    <cellStyle name="표준 4 2 2 2 4 2 7" xfId="36466"/>
    <cellStyle name="표준 4 2 2 2 4 2 8" xfId="36467"/>
    <cellStyle name="표준 4 2 2 2 4 3" xfId="36468"/>
    <cellStyle name="표준 4 2 2 2 4 3 2" xfId="36469"/>
    <cellStyle name="표준 4 2 2 2 4 3 2 2" xfId="36470"/>
    <cellStyle name="표준 4 2 2 2 4 3 2 3" xfId="36471"/>
    <cellStyle name="표준 4 2 2 2 4 3 2 4" xfId="36472"/>
    <cellStyle name="표준 4 2 2 2 4 3 2 5" xfId="36473"/>
    <cellStyle name="표준 4 2 2 2 4 3 3" xfId="36474"/>
    <cellStyle name="표준 4 2 2 2 4 3 4" xfId="36475"/>
    <cellStyle name="표준 4 2 2 2 4 3 5" xfId="36476"/>
    <cellStyle name="표준 4 2 2 2 4 3 6" xfId="36477"/>
    <cellStyle name="표준 4 2 2 2 4 4" xfId="36478"/>
    <cellStyle name="표준 4 2 2 2 4 4 2" xfId="36479"/>
    <cellStyle name="표준 4 2 2 2 4 4 2 2" xfId="36480"/>
    <cellStyle name="표준 4 2 2 2 4 4 2 3" xfId="36481"/>
    <cellStyle name="표준 4 2 2 2 4 4 2 4" xfId="36482"/>
    <cellStyle name="표준 4 2 2 2 4 4 2 5" xfId="36483"/>
    <cellStyle name="표준 4 2 2 2 4 4 3" xfId="36484"/>
    <cellStyle name="표준 4 2 2 2 4 4 4" xfId="36485"/>
    <cellStyle name="표준 4 2 2 2 4 4 5" xfId="36486"/>
    <cellStyle name="표준 4 2 2 2 4 4 6" xfId="36487"/>
    <cellStyle name="표준 4 2 2 2 4 5" xfId="36488"/>
    <cellStyle name="표준 4 2 2 2 4 5 2" xfId="36489"/>
    <cellStyle name="표준 4 2 2 2 4 5 3" xfId="36490"/>
    <cellStyle name="표준 4 2 2 2 4 5 4" xfId="36491"/>
    <cellStyle name="표준 4 2 2 2 4 5 5" xfId="36492"/>
    <cellStyle name="표준 4 2 2 2 4 6" xfId="36493"/>
    <cellStyle name="표준 4 2 2 2 4 7" xfId="36494"/>
    <cellStyle name="표준 4 2 2 2 4 8" xfId="36495"/>
    <cellStyle name="표준 4 2 2 2 4 9" xfId="36496"/>
    <cellStyle name="표준 4 2 2 2 5" xfId="36497"/>
    <cellStyle name="표준 4 2 2 2 5 2" xfId="36498"/>
    <cellStyle name="표준 4 2 2 2 5 2 2" xfId="36499"/>
    <cellStyle name="표준 4 2 2 2 5 2 2 2" xfId="36500"/>
    <cellStyle name="표준 4 2 2 2 5 2 2 3" xfId="36501"/>
    <cellStyle name="표준 4 2 2 2 5 2 2 4" xfId="36502"/>
    <cellStyle name="표준 4 2 2 2 5 2 2 5" xfId="36503"/>
    <cellStyle name="표준 4 2 2 2 5 2 3" xfId="36504"/>
    <cellStyle name="표준 4 2 2 2 5 2 4" xfId="36505"/>
    <cellStyle name="표준 4 2 2 2 5 2 5" xfId="36506"/>
    <cellStyle name="표준 4 2 2 2 5 2 6" xfId="36507"/>
    <cellStyle name="표준 4 2 2 2 5 3" xfId="36508"/>
    <cellStyle name="표준 4 2 2 2 5 3 2" xfId="36509"/>
    <cellStyle name="표준 4 2 2 2 5 3 2 2" xfId="36510"/>
    <cellStyle name="표준 4 2 2 2 5 3 2 3" xfId="36511"/>
    <cellStyle name="표준 4 2 2 2 5 3 2 4" xfId="36512"/>
    <cellStyle name="표준 4 2 2 2 5 3 2 5" xfId="36513"/>
    <cellStyle name="표준 4 2 2 2 5 3 3" xfId="36514"/>
    <cellStyle name="표준 4 2 2 2 5 3 4" xfId="36515"/>
    <cellStyle name="표준 4 2 2 2 5 3 5" xfId="36516"/>
    <cellStyle name="표준 4 2 2 2 5 3 6" xfId="36517"/>
    <cellStyle name="표준 4 2 2 2 5 4" xfId="36518"/>
    <cellStyle name="표준 4 2 2 2 5 4 2" xfId="36519"/>
    <cellStyle name="표준 4 2 2 2 5 4 3" xfId="36520"/>
    <cellStyle name="표준 4 2 2 2 5 4 4" xfId="36521"/>
    <cellStyle name="표준 4 2 2 2 5 4 5" xfId="36522"/>
    <cellStyle name="표준 4 2 2 2 5 5" xfId="36523"/>
    <cellStyle name="표준 4 2 2 2 5 6" xfId="36524"/>
    <cellStyle name="표준 4 2 2 2 5 7" xfId="36525"/>
    <cellStyle name="표준 4 2 2 2 5 8" xfId="36526"/>
    <cellStyle name="표준 4 2 2 2 6" xfId="36527"/>
    <cellStyle name="표준 4 2 2 2 6 2" xfId="36528"/>
    <cellStyle name="표준 4 2 2 2 6 2 2" xfId="36529"/>
    <cellStyle name="표준 4 2 2 2 6 2 2 2" xfId="36530"/>
    <cellStyle name="표준 4 2 2 2 6 2 2 3" xfId="36531"/>
    <cellStyle name="표준 4 2 2 2 6 2 2 4" xfId="36532"/>
    <cellStyle name="표준 4 2 2 2 6 2 2 5" xfId="36533"/>
    <cellStyle name="표준 4 2 2 2 6 2 3" xfId="36534"/>
    <cellStyle name="표준 4 2 2 2 6 2 4" xfId="36535"/>
    <cellStyle name="표준 4 2 2 2 6 2 5" xfId="36536"/>
    <cellStyle name="표준 4 2 2 2 6 2 6" xfId="36537"/>
    <cellStyle name="표준 4 2 2 2 6 3" xfId="36538"/>
    <cellStyle name="표준 4 2 2 2 6 3 2" xfId="36539"/>
    <cellStyle name="표준 4 2 2 2 6 3 3" xfId="36540"/>
    <cellStyle name="표준 4 2 2 2 6 3 4" xfId="36541"/>
    <cellStyle name="표준 4 2 2 2 6 3 5" xfId="36542"/>
    <cellStyle name="표준 4 2 2 2 6 4" xfId="36543"/>
    <cellStyle name="표준 4 2 2 2 6 5" xfId="36544"/>
    <cellStyle name="표준 4 2 2 2 6 6" xfId="36545"/>
    <cellStyle name="표준 4 2 2 2 6 7" xfId="36546"/>
    <cellStyle name="표준 4 2 2 2 7" xfId="36547"/>
    <cellStyle name="표준 4 2 2 2 7 2" xfId="36548"/>
    <cellStyle name="표준 4 2 2 2 7 2 2" xfId="36549"/>
    <cellStyle name="표준 4 2 2 2 7 2 3" xfId="36550"/>
    <cellStyle name="표준 4 2 2 2 7 2 4" xfId="36551"/>
    <cellStyle name="표준 4 2 2 2 7 2 5" xfId="36552"/>
    <cellStyle name="표준 4 2 2 2 7 3" xfId="36553"/>
    <cellStyle name="표준 4 2 2 2 7 4" xfId="36554"/>
    <cellStyle name="표준 4 2 2 2 7 5" xfId="36555"/>
    <cellStyle name="표준 4 2 2 2 7 6" xfId="36556"/>
    <cellStyle name="표준 4 2 2 2 8" xfId="36557"/>
    <cellStyle name="표준 4 2 2 2 8 2" xfId="36558"/>
    <cellStyle name="표준 4 2 2 2 8 3" xfId="36559"/>
    <cellStyle name="표준 4 2 2 2 8 4" xfId="36560"/>
    <cellStyle name="표준 4 2 2 2 8 5" xfId="36561"/>
    <cellStyle name="표준 4 2 2 2 9" xfId="36562"/>
    <cellStyle name="표준 4 2 2 3" xfId="36563"/>
    <cellStyle name="표준 4 2 2 4" xfId="36564"/>
    <cellStyle name="표준 4 2 2 5" xfId="36565"/>
    <cellStyle name="표준 4 2 2 6" xfId="36566"/>
    <cellStyle name="표준 4 2 2 7" xfId="36567"/>
    <cellStyle name="표준 4 2 2 8" xfId="36568"/>
    <cellStyle name="표준 4 2 2 8 10" xfId="36569"/>
    <cellStyle name="표준 4 2 2 8 11" xfId="36570"/>
    <cellStyle name="표준 4 2 2 8 12" xfId="36571"/>
    <cellStyle name="표준 4 2 2 8 2" xfId="36572"/>
    <cellStyle name="표준 4 2 2 8 2 10" xfId="36573"/>
    <cellStyle name="표준 4 2 2 8 2 11" xfId="36574"/>
    <cellStyle name="표준 4 2 2 8 2 2" xfId="36575"/>
    <cellStyle name="표준 4 2 2 8 2 2 10" xfId="36576"/>
    <cellStyle name="표준 4 2 2 8 2 2 2" xfId="36577"/>
    <cellStyle name="표준 4 2 2 8 2 2 2 2" xfId="36578"/>
    <cellStyle name="표준 4 2 2 8 2 2 2 2 2" xfId="36579"/>
    <cellStyle name="표준 4 2 2 8 2 2 2 2 2 2" xfId="36580"/>
    <cellStyle name="표준 4 2 2 8 2 2 2 2 2 2 2" xfId="36581"/>
    <cellStyle name="표준 4 2 2 8 2 2 2 2 2 2 3" xfId="36582"/>
    <cellStyle name="표준 4 2 2 8 2 2 2 2 2 2 4" xfId="36583"/>
    <cellStyle name="표준 4 2 2 8 2 2 2 2 2 2 5" xfId="36584"/>
    <cellStyle name="표준 4 2 2 8 2 2 2 2 2 3" xfId="36585"/>
    <cellStyle name="표준 4 2 2 8 2 2 2 2 2 4" xfId="36586"/>
    <cellStyle name="표준 4 2 2 8 2 2 2 2 2 5" xfId="36587"/>
    <cellStyle name="표준 4 2 2 8 2 2 2 2 2 6" xfId="36588"/>
    <cellStyle name="표준 4 2 2 8 2 2 2 2 3" xfId="36589"/>
    <cellStyle name="표준 4 2 2 8 2 2 2 2 3 2" xfId="36590"/>
    <cellStyle name="표준 4 2 2 8 2 2 2 2 3 2 2" xfId="36591"/>
    <cellStyle name="표준 4 2 2 8 2 2 2 2 3 2 3" xfId="36592"/>
    <cellStyle name="표준 4 2 2 8 2 2 2 2 3 2 4" xfId="36593"/>
    <cellStyle name="표준 4 2 2 8 2 2 2 2 3 2 5" xfId="36594"/>
    <cellStyle name="표준 4 2 2 8 2 2 2 2 3 3" xfId="36595"/>
    <cellStyle name="표준 4 2 2 8 2 2 2 2 3 4" xfId="36596"/>
    <cellStyle name="표준 4 2 2 8 2 2 2 2 3 5" xfId="36597"/>
    <cellStyle name="표준 4 2 2 8 2 2 2 2 3 6" xfId="36598"/>
    <cellStyle name="표준 4 2 2 8 2 2 2 2 4" xfId="36599"/>
    <cellStyle name="표준 4 2 2 8 2 2 2 2 4 2" xfId="36600"/>
    <cellStyle name="표준 4 2 2 8 2 2 2 2 4 3" xfId="36601"/>
    <cellStyle name="표준 4 2 2 8 2 2 2 2 4 4" xfId="36602"/>
    <cellStyle name="표준 4 2 2 8 2 2 2 2 4 5" xfId="36603"/>
    <cellStyle name="표준 4 2 2 8 2 2 2 2 5" xfId="36604"/>
    <cellStyle name="표준 4 2 2 8 2 2 2 2 6" xfId="36605"/>
    <cellStyle name="표준 4 2 2 8 2 2 2 2 7" xfId="36606"/>
    <cellStyle name="표준 4 2 2 8 2 2 2 2 8" xfId="36607"/>
    <cellStyle name="표준 4 2 2 8 2 2 2 3" xfId="36608"/>
    <cellStyle name="표준 4 2 2 8 2 2 2 3 2" xfId="36609"/>
    <cellStyle name="표준 4 2 2 8 2 2 2 3 2 2" xfId="36610"/>
    <cellStyle name="표준 4 2 2 8 2 2 2 3 2 3" xfId="36611"/>
    <cellStyle name="표준 4 2 2 8 2 2 2 3 2 4" xfId="36612"/>
    <cellStyle name="표준 4 2 2 8 2 2 2 3 2 5" xfId="36613"/>
    <cellStyle name="표준 4 2 2 8 2 2 2 3 3" xfId="36614"/>
    <cellStyle name="표준 4 2 2 8 2 2 2 3 4" xfId="36615"/>
    <cellStyle name="표준 4 2 2 8 2 2 2 3 5" xfId="36616"/>
    <cellStyle name="표준 4 2 2 8 2 2 2 3 6" xfId="36617"/>
    <cellStyle name="표준 4 2 2 8 2 2 2 4" xfId="36618"/>
    <cellStyle name="표준 4 2 2 8 2 2 2 4 2" xfId="36619"/>
    <cellStyle name="표준 4 2 2 8 2 2 2 4 2 2" xfId="36620"/>
    <cellStyle name="표준 4 2 2 8 2 2 2 4 2 3" xfId="36621"/>
    <cellStyle name="표준 4 2 2 8 2 2 2 4 2 4" xfId="36622"/>
    <cellStyle name="표준 4 2 2 8 2 2 2 4 2 5" xfId="36623"/>
    <cellStyle name="표준 4 2 2 8 2 2 2 4 3" xfId="36624"/>
    <cellStyle name="표준 4 2 2 8 2 2 2 4 4" xfId="36625"/>
    <cellStyle name="표준 4 2 2 8 2 2 2 4 5" xfId="36626"/>
    <cellStyle name="표준 4 2 2 8 2 2 2 4 6" xfId="36627"/>
    <cellStyle name="표준 4 2 2 8 2 2 2 5" xfId="36628"/>
    <cellStyle name="표준 4 2 2 8 2 2 2 5 2" xfId="36629"/>
    <cellStyle name="표준 4 2 2 8 2 2 2 5 3" xfId="36630"/>
    <cellStyle name="표준 4 2 2 8 2 2 2 5 4" xfId="36631"/>
    <cellStyle name="표준 4 2 2 8 2 2 2 5 5" xfId="36632"/>
    <cellStyle name="표준 4 2 2 8 2 2 2 6" xfId="36633"/>
    <cellStyle name="표준 4 2 2 8 2 2 2 7" xfId="36634"/>
    <cellStyle name="표준 4 2 2 8 2 2 2 8" xfId="36635"/>
    <cellStyle name="표준 4 2 2 8 2 2 2 9" xfId="36636"/>
    <cellStyle name="표준 4 2 2 8 2 2 3" xfId="36637"/>
    <cellStyle name="표준 4 2 2 8 2 2 3 2" xfId="36638"/>
    <cellStyle name="표준 4 2 2 8 2 2 3 2 2" xfId="36639"/>
    <cellStyle name="표준 4 2 2 8 2 2 3 2 2 2" xfId="36640"/>
    <cellStyle name="표준 4 2 2 8 2 2 3 2 2 3" xfId="36641"/>
    <cellStyle name="표준 4 2 2 8 2 2 3 2 2 4" xfId="36642"/>
    <cellStyle name="표준 4 2 2 8 2 2 3 2 2 5" xfId="36643"/>
    <cellStyle name="표준 4 2 2 8 2 2 3 2 3" xfId="36644"/>
    <cellStyle name="표준 4 2 2 8 2 2 3 2 4" xfId="36645"/>
    <cellStyle name="표준 4 2 2 8 2 2 3 2 5" xfId="36646"/>
    <cellStyle name="표준 4 2 2 8 2 2 3 2 6" xfId="36647"/>
    <cellStyle name="표준 4 2 2 8 2 2 3 3" xfId="36648"/>
    <cellStyle name="표준 4 2 2 8 2 2 3 3 2" xfId="36649"/>
    <cellStyle name="표준 4 2 2 8 2 2 3 3 2 2" xfId="36650"/>
    <cellStyle name="표준 4 2 2 8 2 2 3 3 2 3" xfId="36651"/>
    <cellStyle name="표준 4 2 2 8 2 2 3 3 2 4" xfId="36652"/>
    <cellStyle name="표준 4 2 2 8 2 2 3 3 2 5" xfId="36653"/>
    <cellStyle name="표준 4 2 2 8 2 2 3 3 3" xfId="36654"/>
    <cellStyle name="표준 4 2 2 8 2 2 3 3 4" xfId="36655"/>
    <cellStyle name="표준 4 2 2 8 2 2 3 3 5" xfId="36656"/>
    <cellStyle name="표준 4 2 2 8 2 2 3 3 6" xfId="36657"/>
    <cellStyle name="표준 4 2 2 8 2 2 3 4" xfId="36658"/>
    <cellStyle name="표준 4 2 2 8 2 2 3 4 2" xfId="36659"/>
    <cellStyle name="표준 4 2 2 8 2 2 3 4 3" xfId="36660"/>
    <cellStyle name="표준 4 2 2 8 2 2 3 4 4" xfId="36661"/>
    <cellStyle name="표준 4 2 2 8 2 2 3 4 5" xfId="36662"/>
    <cellStyle name="표준 4 2 2 8 2 2 3 5" xfId="36663"/>
    <cellStyle name="표준 4 2 2 8 2 2 3 6" xfId="36664"/>
    <cellStyle name="표준 4 2 2 8 2 2 3 7" xfId="36665"/>
    <cellStyle name="표준 4 2 2 8 2 2 3 8" xfId="36666"/>
    <cellStyle name="표준 4 2 2 8 2 2 4" xfId="36667"/>
    <cellStyle name="표준 4 2 2 8 2 2 4 2" xfId="36668"/>
    <cellStyle name="표준 4 2 2 8 2 2 4 2 2" xfId="36669"/>
    <cellStyle name="표준 4 2 2 8 2 2 4 2 3" xfId="36670"/>
    <cellStyle name="표준 4 2 2 8 2 2 4 2 4" xfId="36671"/>
    <cellStyle name="표준 4 2 2 8 2 2 4 2 5" xfId="36672"/>
    <cellStyle name="표준 4 2 2 8 2 2 4 3" xfId="36673"/>
    <cellStyle name="표준 4 2 2 8 2 2 4 4" xfId="36674"/>
    <cellStyle name="표준 4 2 2 8 2 2 4 5" xfId="36675"/>
    <cellStyle name="표준 4 2 2 8 2 2 4 6" xfId="36676"/>
    <cellStyle name="표준 4 2 2 8 2 2 5" xfId="36677"/>
    <cellStyle name="표준 4 2 2 8 2 2 5 2" xfId="36678"/>
    <cellStyle name="표준 4 2 2 8 2 2 5 2 2" xfId="36679"/>
    <cellStyle name="표준 4 2 2 8 2 2 5 2 3" xfId="36680"/>
    <cellStyle name="표준 4 2 2 8 2 2 5 2 4" xfId="36681"/>
    <cellStyle name="표준 4 2 2 8 2 2 5 2 5" xfId="36682"/>
    <cellStyle name="표준 4 2 2 8 2 2 5 3" xfId="36683"/>
    <cellStyle name="표준 4 2 2 8 2 2 5 4" xfId="36684"/>
    <cellStyle name="표준 4 2 2 8 2 2 5 5" xfId="36685"/>
    <cellStyle name="표준 4 2 2 8 2 2 5 6" xfId="36686"/>
    <cellStyle name="표준 4 2 2 8 2 2 6" xfId="36687"/>
    <cellStyle name="표준 4 2 2 8 2 2 6 2" xfId="36688"/>
    <cellStyle name="표준 4 2 2 8 2 2 6 3" xfId="36689"/>
    <cellStyle name="표준 4 2 2 8 2 2 6 4" xfId="36690"/>
    <cellStyle name="표준 4 2 2 8 2 2 6 5" xfId="36691"/>
    <cellStyle name="표준 4 2 2 8 2 2 7" xfId="36692"/>
    <cellStyle name="표준 4 2 2 8 2 2 8" xfId="36693"/>
    <cellStyle name="표준 4 2 2 8 2 2 9" xfId="36694"/>
    <cellStyle name="표준 4 2 2 8 2 3" xfId="36695"/>
    <cellStyle name="표준 4 2 2 8 2 3 2" xfId="36696"/>
    <cellStyle name="표준 4 2 2 8 2 3 2 2" xfId="36697"/>
    <cellStyle name="표준 4 2 2 8 2 3 2 2 2" xfId="36698"/>
    <cellStyle name="표준 4 2 2 8 2 3 2 2 2 2" xfId="36699"/>
    <cellStyle name="표준 4 2 2 8 2 3 2 2 2 3" xfId="36700"/>
    <cellStyle name="표준 4 2 2 8 2 3 2 2 2 4" xfId="36701"/>
    <cellStyle name="표준 4 2 2 8 2 3 2 2 2 5" xfId="36702"/>
    <cellStyle name="표준 4 2 2 8 2 3 2 2 3" xfId="36703"/>
    <cellStyle name="표준 4 2 2 8 2 3 2 2 4" xfId="36704"/>
    <cellStyle name="표준 4 2 2 8 2 3 2 2 5" xfId="36705"/>
    <cellStyle name="표준 4 2 2 8 2 3 2 2 6" xfId="36706"/>
    <cellStyle name="표준 4 2 2 8 2 3 2 3" xfId="36707"/>
    <cellStyle name="표준 4 2 2 8 2 3 2 3 2" xfId="36708"/>
    <cellStyle name="표준 4 2 2 8 2 3 2 3 2 2" xfId="36709"/>
    <cellStyle name="표준 4 2 2 8 2 3 2 3 2 3" xfId="36710"/>
    <cellStyle name="표준 4 2 2 8 2 3 2 3 2 4" xfId="36711"/>
    <cellStyle name="표준 4 2 2 8 2 3 2 3 2 5" xfId="36712"/>
    <cellStyle name="표준 4 2 2 8 2 3 2 3 3" xfId="36713"/>
    <cellStyle name="표준 4 2 2 8 2 3 2 3 4" xfId="36714"/>
    <cellStyle name="표준 4 2 2 8 2 3 2 3 5" xfId="36715"/>
    <cellStyle name="표준 4 2 2 8 2 3 2 3 6" xfId="36716"/>
    <cellStyle name="표준 4 2 2 8 2 3 2 4" xfId="36717"/>
    <cellStyle name="표준 4 2 2 8 2 3 2 4 2" xfId="36718"/>
    <cellStyle name="표준 4 2 2 8 2 3 2 4 3" xfId="36719"/>
    <cellStyle name="표준 4 2 2 8 2 3 2 4 4" xfId="36720"/>
    <cellStyle name="표준 4 2 2 8 2 3 2 4 5" xfId="36721"/>
    <cellStyle name="표준 4 2 2 8 2 3 2 5" xfId="36722"/>
    <cellStyle name="표준 4 2 2 8 2 3 2 6" xfId="36723"/>
    <cellStyle name="표준 4 2 2 8 2 3 2 7" xfId="36724"/>
    <cellStyle name="표준 4 2 2 8 2 3 2 8" xfId="36725"/>
    <cellStyle name="표준 4 2 2 8 2 3 3" xfId="36726"/>
    <cellStyle name="표준 4 2 2 8 2 3 3 2" xfId="36727"/>
    <cellStyle name="표준 4 2 2 8 2 3 3 2 2" xfId="36728"/>
    <cellStyle name="표준 4 2 2 8 2 3 3 2 3" xfId="36729"/>
    <cellStyle name="표준 4 2 2 8 2 3 3 2 4" xfId="36730"/>
    <cellStyle name="표준 4 2 2 8 2 3 3 2 5" xfId="36731"/>
    <cellStyle name="표준 4 2 2 8 2 3 3 3" xfId="36732"/>
    <cellStyle name="표준 4 2 2 8 2 3 3 4" xfId="36733"/>
    <cellStyle name="표준 4 2 2 8 2 3 3 5" xfId="36734"/>
    <cellStyle name="표준 4 2 2 8 2 3 3 6" xfId="36735"/>
    <cellStyle name="표준 4 2 2 8 2 3 4" xfId="36736"/>
    <cellStyle name="표준 4 2 2 8 2 3 4 2" xfId="36737"/>
    <cellStyle name="표준 4 2 2 8 2 3 4 2 2" xfId="36738"/>
    <cellStyle name="표준 4 2 2 8 2 3 4 2 3" xfId="36739"/>
    <cellStyle name="표준 4 2 2 8 2 3 4 2 4" xfId="36740"/>
    <cellStyle name="표준 4 2 2 8 2 3 4 2 5" xfId="36741"/>
    <cellStyle name="표준 4 2 2 8 2 3 4 3" xfId="36742"/>
    <cellStyle name="표준 4 2 2 8 2 3 4 4" xfId="36743"/>
    <cellStyle name="표준 4 2 2 8 2 3 4 5" xfId="36744"/>
    <cellStyle name="표준 4 2 2 8 2 3 4 6" xfId="36745"/>
    <cellStyle name="표준 4 2 2 8 2 3 5" xfId="36746"/>
    <cellStyle name="표준 4 2 2 8 2 3 5 2" xfId="36747"/>
    <cellStyle name="표준 4 2 2 8 2 3 5 3" xfId="36748"/>
    <cellStyle name="표준 4 2 2 8 2 3 5 4" xfId="36749"/>
    <cellStyle name="표준 4 2 2 8 2 3 5 5" xfId="36750"/>
    <cellStyle name="표준 4 2 2 8 2 3 6" xfId="36751"/>
    <cellStyle name="표준 4 2 2 8 2 3 7" xfId="36752"/>
    <cellStyle name="표준 4 2 2 8 2 3 8" xfId="36753"/>
    <cellStyle name="표준 4 2 2 8 2 3 9" xfId="36754"/>
    <cellStyle name="표준 4 2 2 8 2 4" xfId="36755"/>
    <cellStyle name="표준 4 2 2 8 2 4 2" xfId="36756"/>
    <cellStyle name="표준 4 2 2 8 2 4 2 2" xfId="36757"/>
    <cellStyle name="표준 4 2 2 8 2 4 2 2 2" xfId="36758"/>
    <cellStyle name="표준 4 2 2 8 2 4 2 2 3" xfId="36759"/>
    <cellStyle name="표준 4 2 2 8 2 4 2 2 4" xfId="36760"/>
    <cellStyle name="표준 4 2 2 8 2 4 2 2 5" xfId="36761"/>
    <cellStyle name="표준 4 2 2 8 2 4 2 3" xfId="36762"/>
    <cellStyle name="표준 4 2 2 8 2 4 2 4" xfId="36763"/>
    <cellStyle name="표준 4 2 2 8 2 4 2 5" xfId="36764"/>
    <cellStyle name="표준 4 2 2 8 2 4 2 6" xfId="36765"/>
    <cellStyle name="표준 4 2 2 8 2 4 3" xfId="36766"/>
    <cellStyle name="표준 4 2 2 8 2 4 3 2" xfId="36767"/>
    <cellStyle name="표준 4 2 2 8 2 4 3 2 2" xfId="36768"/>
    <cellStyle name="표준 4 2 2 8 2 4 3 2 3" xfId="36769"/>
    <cellStyle name="표준 4 2 2 8 2 4 3 2 4" xfId="36770"/>
    <cellStyle name="표준 4 2 2 8 2 4 3 2 5" xfId="36771"/>
    <cellStyle name="표준 4 2 2 8 2 4 3 3" xfId="36772"/>
    <cellStyle name="표준 4 2 2 8 2 4 3 4" xfId="36773"/>
    <cellStyle name="표준 4 2 2 8 2 4 3 5" xfId="36774"/>
    <cellStyle name="표준 4 2 2 8 2 4 3 6" xfId="36775"/>
    <cellStyle name="표준 4 2 2 8 2 4 4" xfId="36776"/>
    <cellStyle name="표준 4 2 2 8 2 4 4 2" xfId="36777"/>
    <cellStyle name="표준 4 2 2 8 2 4 4 3" xfId="36778"/>
    <cellStyle name="표준 4 2 2 8 2 4 4 4" xfId="36779"/>
    <cellStyle name="표준 4 2 2 8 2 4 4 5" xfId="36780"/>
    <cellStyle name="표준 4 2 2 8 2 4 5" xfId="36781"/>
    <cellStyle name="표준 4 2 2 8 2 4 6" xfId="36782"/>
    <cellStyle name="표준 4 2 2 8 2 4 7" xfId="36783"/>
    <cellStyle name="표준 4 2 2 8 2 4 8" xfId="36784"/>
    <cellStyle name="표준 4 2 2 8 2 5" xfId="36785"/>
    <cellStyle name="표준 4 2 2 8 2 5 2" xfId="36786"/>
    <cellStyle name="표준 4 2 2 8 2 5 2 2" xfId="36787"/>
    <cellStyle name="표준 4 2 2 8 2 5 2 2 2" xfId="36788"/>
    <cellStyle name="표준 4 2 2 8 2 5 2 2 3" xfId="36789"/>
    <cellStyle name="표준 4 2 2 8 2 5 2 2 4" xfId="36790"/>
    <cellStyle name="표준 4 2 2 8 2 5 2 2 5" xfId="36791"/>
    <cellStyle name="표준 4 2 2 8 2 5 2 3" xfId="36792"/>
    <cellStyle name="표준 4 2 2 8 2 5 2 4" xfId="36793"/>
    <cellStyle name="표준 4 2 2 8 2 5 2 5" xfId="36794"/>
    <cellStyle name="표준 4 2 2 8 2 5 2 6" xfId="36795"/>
    <cellStyle name="표준 4 2 2 8 2 5 3" xfId="36796"/>
    <cellStyle name="표준 4 2 2 8 2 5 3 2" xfId="36797"/>
    <cellStyle name="표준 4 2 2 8 2 5 3 3" xfId="36798"/>
    <cellStyle name="표준 4 2 2 8 2 5 3 4" xfId="36799"/>
    <cellStyle name="표준 4 2 2 8 2 5 3 5" xfId="36800"/>
    <cellStyle name="표준 4 2 2 8 2 5 4" xfId="36801"/>
    <cellStyle name="표준 4 2 2 8 2 5 5" xfId="36802"/>
    <cellStyle name="표준 4 2 2 8 2 5 6" xfId="36803"/>
    <cellStyle name="표준 4 2 2 8 2 5 7" xfId="36804"/>
    <cellStyle name="표준 4 2 2 8 2 6" xfId="36805"/>
    <cellStyle name="표준 4 2 2 8 2 6 2" xfId="36806"/>
    <cellStyle name="표준 4 2 2 8 2 6 2 2" xfId="36807"/>
    <cellStyle name="표준 4 2 2 8 2 6 2 3" xfId="36808"/>
    <cellStyle name="표준 4 2 2 8 2 6 2 4" xfId="36809"/>
    <cellStyle name="표준 4 2 2 8 2 6 2 5" xfId="36810"/>
    <cellStyle name="표준 4 2 2 8 2 6 3" xfId="36811"/>
    <cellStyle name="표준 4 2 2 8 2 6 4" xfId="36812"/>
    <cellStyle name="표준 4 2 2 8 2 6 5" xfId="36813"/>
    <cellStyle name="표준 4 2 2 8 2 6 6" xfId="36814"/>
    <cellStyle name="표준 4 2 2 8 2 7" xfId="36815"/>
    <cellStyle name="표준 4 2 2 8 2 7 2" xfId="36816"/>
    <cellStyle name="표준 4 2 2 8 2 7 3" xfId="36817"/>
    <cellStyle name="표준 4 2 2 8 2 7 4" xfId="36818"/>
    <cellStyle name="표준 4 2 2 8 2 7 5" xfId="36819"/>
    <cellStyle name="표준 4 2 2 8 2 8" xfId="36820"/>
    <cellStyle name="표준 4 2 2 8 2 9" xfId="36821"/>
    <cellStyle name="표준 4 2 2 8 3" xfId="36822"/>
    <cellStyle name="표준 4 2 2 8 3 10" xfId="36823"/>
    <cellStyle name="표준 4 2 2 8 3 2" xfId="36824"/>
    <cellStyle name="표준 4 2 2 8 3 2 2" xfId="36825"/>
    <cellStyle name="표준 4 2 2 8 3 2 2 2" xfId="36826"/>
    <cellStyle name="표준 4 2 2 8 3 2 2 2 2" xfId="36827"/>
    <cellStyle name="표준 4 2 2 8 3 2 2 2 2 2" xfId="36828"/>
    <cellStyle name="표준 4 2 2 8 3 2 2 2 2 3" xfId="36829"/>
    <cellStyle name="표준 4 2 2 8 3 2 2 2 2 4" xfId="36830"/>
    <cellStyle name="표준 4 2 2 8 3 2 2 2 2 5" xfId="36831"/>
    <cellStyle name="표준 4 2 2 8 3 2 2 2 3" xfId="36832"/>
    <cellStyle name="표준 4 2 2 8 3 2 2 2 4" xfId="36833"/>
    <cellStyle name="표준 4 2 2 8 3 2 2 2 5" xfId="36834"/>
    <cellStyle name="표준 4 2 2 8 3 2 2 2 6" xfId="36835"/>
    <cellStyle name="표준 4 2 2 8 3 2 2 3" xfId="36836"/>
    <cellStyle name="표준 4 2 2 8 3 2 2 3 2" xfId="36837"/>
    <cellStyle name="표준 4 2 2 8 3 2 2 3 2 2" xfId="36838"/>
    <cellStyle name="표준 4 2 2 8 3 2 2 3 2 3" xfId="36839"/>
    <cellStyle name="표준 4 2 2 8 3 2 2 3 2 4" xfId="36840"/>
    <cellStyle name="표준 4 2 2 8 3 2 2 3 2 5" xfId="36841"/>
    <cellStyle name="표준 4 2 2 8 3 2 2 3 3" xfId="36842"/>
    <cellStyle name="표준 4 2 2 8 3 2 2 3 4" xfId="36843"/>
    <cellStyle name="표준 4 2 2 8 3 2 2 3 5" xfId="36844"/>
    <cellStyle name="표준 4 2 2 8 3 2 2 3 6" xfId="36845"/>
    <cellStyle name="표준 4 2 2 8 3 2 2 4" xfId="36846"/>
    <cellStyle name="표준 4 2 2 8 3 2 2 4 2" xfId="36847"/>
    <cellStyle name="표준 4 2 2 8 3 2 2 4 3" xfId="36848"/>
    <cellStyle name="표준 4 2 2 8 3 2 2 4 4" xfId="36849"/>
    <cellStyle name="표준 4 2 2 8 3 2 2 4 5" xfId="36850"/>
    <cellStyle name="표준 4 2 2 8 3 2 2 5" xfId="36851"/>
    <cellStyle name="표준 4 2 2 8 3 2 2 6" xfId="36852"/>
    <cellStyle name="표준 4 2 2 8 3 2 2 7" xfId="36853"/>
    <cellStyle name="표준 4 2 2 8 3 2 2 8" xfId="36854"/>
    <cellStyle name="표준 4 2 2 8 3 2 3" xfId="36855"/>
    <cellStyle name="표준 4 2 2 8 3 2 3 2" xfId="36856"/>
    <cellStyle name="표준 4 2 2 8 3 2 3 2 2" xfId="36857"/>
    <cellStyle name="표준 4 2 2 8 3 2 3 2 3" xfId="36858"/>
    <cellStyle name="표준 4 2 2 8 3 2 3 2 4" xfId="36859"/>
    <cellStyle name="표준 4 2 2 8 3 2 3 2 5" xfId="36860"/>
    <cellStyle name="표준 4 2 2 8 3 2 3 3" xfId="36861"/>
    <cellStyle name="표준 4 2 2 8 3 2 3 4" xfId="36862"/>
    <cellStyle name="표준 4 2 2 8 3 2 3 5" xfId="36863"/>
    <cellStyle name="표준 4 2 2 8 3 2 3 6" xfId="36864"/>
    <cellStyle name="표준 4 2 2 8 3 2 4" xfId="36865"/>
    <cellStyle name="표준 4 2 2 8 3 2 4 2" xfId="36866"/>
    <cellStyle name="표준 4 2 2 8 3 2 4 2 2" xfId="36867"/>
    <cellStyle name="표준 4 2 2 8 3 2 4 2 3" xfId="36868"/>
    <cellStyle name="표준 4 2 2 8 3 2 4 2 4" xfId="36869"/>
    <cellStyle name="표준 4 2 2 8 3 2 4 2 5" xfId="36870"/>
    <cellStyle name="표준 4 2 2 8 3 2 4 3" xfId="36871"/>
    <cellStyle name="표준 4 2 2 8 3 2 4 4" xfId="36872"/>
    <cellStyle name="표준 4 2 2 8 3 2 4 5" xfId="36873"/>
    <cellStyle name="표준 4 2 2 8 3 2 4 6" xfId="36874"/>
    <cellStyle name="표준 4 2 2 8 3 2 5" xfId="36875"/>
    <cellStyle name="표준 4 2 2 8 3 2 5 2" xfId="36876"/>
    <cellStyle name="표준 4 2 2 8 3 2 5 3" xfId="36877"/>
    <cellStyle name="표준 4 2 2 8 3 2 5 4" xfId="36878"/>
    <cellStyle name="표준 4 2 2 8 3 2 5 5" xfId="36879"/>
    <cellStyle name="표준 4 2 2 8 3 2 6" xfId="36880"/>
    <cellStyle name="표준 4 2 2 8 3 2 7" xfId="36881"/>
    <cellStyle name="표준 4 2 2 8 3 2 8" xfId="36882"/>
    <cellStyle name="표준 4 2 2 8 3 2 9" xfId="36883"/>
    <cellStyle name="표준 4 2 2 8 3 3" xfId="36884"/>
    <cellStyle name="표준 4 2 2 8 3 3 2" xfId="36885"/>
    <cellStyle name="표준 4 2 2 8 3 3 2 2" xfId="36886"/>
    <cellStyle name="표준 4 2 2 8 3 3 2 2 2" xfId="36887"/>
    <cellStyle name="표준 4 2 2 8 3 3 2 2 3" xfId="36888"/>
    <cellStyle name="표준 4 2 2 8 3 3 2 2 4" xfId="36889"/>
    <cellStyle name="표준 4 2 2 8 3 3 2 2 5" xfId="36890"/>
    <cellStyle name="표준 4 2 2 8 3 3 2 3" xfId="36891"/>
    <cellStyle name="표준 4 2 2 8 3 3 2 4" xfId="36892"/>
    <cellStyle name="표준 4 2 2 8 3 3 2 5" xfId="36893"/>
    <cellStyle name="표준 4 2 2 8 3 3 2 6" xfId="36894"/>
    <cellStyle name="표준 4 2 2 8 3 3 3" xfId="36895"/>
    <cellStyle name="표준 4 2 2 8 3 3 3 2" xfId="36896"/>
    <cellStyle name="표준 4 2 2 8 3 3 3 2 2" xfId="36897"/>
    <cellStyle name="표준 4 2 2 8 3 3 3 2 3" xfId="36898"/>
    <cellStyle name="표준 4 2 2 8 3 3 3 2 4" xfId="36899"/>
    <cellStyle name="표준 4 2 2 8 3 3 3 2 5" xfId="36900"/>
    <cellStyle name="표준 4 2 2 8 3 3 3 3" xfId="36901"/>
    <cellStyle name="표준 4 2 2 8 3 3 3 4" xfId="36902"/>
    <cellStyle name="표준 4 2 2 8 3 3 3 5" xfId="36903"/>
    <cellStyle name="표준 4 2 2 8 3 3 3 6" xfId="36904"/>
    <cellStyle name="표준 4 2 2 8 3 3 4" xfId="36905"/>
    <cellStyle name="표준 4 2 2 8 3 3 4 2" xfId="36906"/>
    <cellStyle name="표준 4 2 2 8 3 3 4 3" xfId="36907"/>
    <cellStyle name="표준 4 2 2 8 3 3 4 4" xfId="36908"/>
    <cellStyle name="표준 4 2 2 8 3 3 4 5" xfId="36909"/>
    <cellStyle name="표준 4 2 2 8 3 3 5" xfId="36910"/>
    <cellStyle name="표준 4 2 2 8 3 3 6" xfId="36911"/>
    <cellStyle name="표준 4 2 2 8 3 3 7" xfId="36912"/>
    <cellStyle name="표준 4 2 2 8 3 3 8" xfId="36913"/>
    <cellStyle name="표준 4 2 2 8 3 4" xfId="36914"/>
    <cellStyle name="표준 4 2 2 8 3 4 2" xfId="36915"/>
    <cellStyle name="표준 4 2 2 8 3 4 2 2" xfId="36916"/>
    <cellStyle name="표준 4 2 2 8 3 4 2 3" xfId="36917"/>
    <cellStyle name="표준 4 2 2 8 3 4 2 4" xfId="36918"/>
    <cellStyle name="표준 4 2 2 8 3 4 2 5" xfId="36919"/>
    <cellStyle name="표준 4 2 2 8 3 4 3" xfId="36920"/>
    <cellStyle name="표준 4 2 2 8 3 4 4" xfId="36921"/>
    <cellStyle name="표준 4 2 2 8 3 4 5" xfId="36922"/>
    <cellStyle name="표준 4 2 2 8 3 4 6" xfId="36923"/>
    <cellStyle name="표준 4 2 2 8 3 5" xfId="36924"/>
    <cellStyle name="표준 4 2 2 8 3 5 2" xfId="36925"/>
    <cellStyle name="표준 4 2 2 8 3 5 2 2" xfId="36926"/>
    <cellStyle name="표준 4 2 2 8 3 5 2 3" xfId="36927"/>
    <cellStyle name="표준 4 2 2 8 3 5 2 4" xfId="36928"/>
    <cellStyle name="표준 4 2 2 8 3 5 2 5" xfId="36929"/>
    <cellStyle name="표준 4 2 2 8 3 5 3" xfId="36930"/>
    <cellStyle name="표준 4 2 2 8 3 5 4" xfId="36931"/>
    <cellStyle name="표준 4 2 2 8 3 5 5" xfId="36932"/>
    <cellStyle name="표준 4 2 2 8 3 5 6" xfId="36933"/>
    <cellStyle name="표준 4 2 2 8 3 6" xfId="36934"/>
    <cellStyle name="표준 4 2 2 8 3 6 2" xfId="36935"/>
    <cellStyle name="표준 4 2 2 8 3 6 3" xfId="36936"/>
    <cellStyle name="표준 4 2 2 8 3 6 4" xfId="36937"/>
    <cellStyle name="표준 4 2 2 8 3 6 5" xfId="36938"/>
    <cellStyle name="표준 4 2 2 8 3 7" xfId="36939"/>
    <cellStyle name="표준 4 2 2 8 3 8" xfId="36940"/>
    <cellStyle name="표준 4 2 2 8 3 9" xfId="36941"/>
    <cellStyle name="표준 4 2 2 8 4" xfId="36942"/>
    <cellStyle name="표준 4 2 2 8 4 2" xfId="36943"/>
    <cellStyle name="표준 4 2 2 8 4 2 2" xfId="36944"/>
    <cellStyle name="표준 4 2 2 8 4 2 2 2" xfId="36945"/>
    <cellStyle name="표준 4 2 2 8 4 2 2 2 2" xfId="36946"/>
    <cellStyle name="표준 4 2 2 8 4 2 2 2 3" xfId="36947"/>
    <cellStyle name="표준 4 2 2 8 4 2 2 2 4" xfId="36948"/>
    <cellStyle name="표준 4 2 2 8 4 2 2 2 5" xfId="36949"/>
    <cellStyle name="표준 4 2 2 8 4 2 2 3" xfId="36950"/>
    <cellStyle name="표준 4 2 2 8 4 2 2 4" xfId="36951"/>
    <cellStyle name="표준 4 2 2 8 4 2 2 5" xfId="36952"/>
    <cellStyle name="표준 4 2 2 8 4 2 2 6" xfId="36953"/>
    <cellStyle name="표준 4 2 2 8 4 2 3" xfId="36954"/>
    <cellStyle name="표준 4 2 2 8 4 2 3 2" xfId="36955"/>
    <cellStyle name="표준 4 2 2 8 4 2 3 2 2" xfId="36956"/>
    <cellStyle name="표준 4 2 2 8 4 2 3 2 3" xfId="36957"/>
    <cellStyle name="표준 4 2 2 8 4 2 3 2 4" xfId="36958"/>
    <cellStyle name="표준 4 2 2 8 4 2 3 2 5" xfId="36959"/>
    <cellStyle name="표준 4 2 2 8 4 2 3 3" xfId="36960"/>
    <cellStyle name="표준 4 2 2 8 4 2 3 4" xfId="36961"/>
    <cellStyle name="표준 4 2 2 8 4 2 3 5" xfId="36962"/>
    <cellStyle name="표준 4 2 2 8 4 2 3 6" xfId="36963"/>
    <cellStyle name="표준 4 2 2 8 4 2 4" xfId="36964"/>
    <cellStyle name="표준 4 2 2 8 4 2 4 2" xfId="36965"/>
    <cellStyle name="표준 4 2 2 8 4 2 4 3" xfId="36966"/>
    <cellStyle name="표준 4 2 2 8 4 2 4 4" xfId="36967"/>
    <cellStyle name="표준 4 2 2 8 4 2 4 5" xfId="36968"/>
    <cellStyle name="표준 4 2 2 8 4 2 5" xfId="36969"/>
    <cellStyle name="표준 4 2 2 8 4 2 6" xfId="36970"/>
    <cellStyle name="표준 4 2 2 8 4 2 7" xfId="36971"/>
    <cellStyle name="표준 4 2 2 8 4 2 8" xfId="36972"/>
    <cellStyle name="표준 4 2 2 8 4 3" xfId="36973"/>
    <cellStyle name="표준 4 2 2 8 4 3 2" xfId="36974"/>
    <cellStyle name="표준 4 2 2 8 4 3 2 2" xfId="36975"/>
    <cellStyle name="표준 4 2 2 8 4 3 2 3" xfId="36976"/>
    <cellStyle name="표준 4 2 2 8 4 3 2 4" xfId="36977"/>
    <cellStyle name="표준 4 2 2 8 4 3 2 5" xfId="36978"/>
    <cellStyle name="표준 4 2 2 8 4 3 3" xfId="36979"/>
    <cellStyle name="표준 4 2 2 8 4 3 4" xfId="36980"/>
    <cellStyle name="표준 4 2 2 8 4 3 5" xfId="36981"/>
    <cellStyle name="표준 4 2 2 8 4 3 6" xfId="36982"/>
    <cellStyle name="표준 4 2 2 8 4 4" xfId="36983"/>
    <cellStyle name="표준 4 2 2 8 4 4 2" xfId="36984"/>
    <cellStyle name="표준 4 2 2 8 4 4 2 2" xfId="36985"/>
    <cellStyle name="표준 4 2 2 8 4 4 2 3" xfId="36986"/>
    <cellStyle name="표준 4 2 2 8 4 4 2 4" xfId="36987"/>
    <cellStyle name="표준 4 2 2 8 4 4 2 5" xfId="36988"/>
    <cellStyle name="표준 4 2 2 8 4 4 3" xfId="36989"/>
    <cellStyle name="표준 4 2 2 8 4 4 4" xfId="36990"/>
    <cellStyle name="표준 4 2 2 8 4 4 5" xfId="36991"/>
    <cellStyle name="표준 4 2 2 8 4 4 6" xfId="36992"/>
    <cellStyle name="표준 4 2 2 8 4 5" xfId="36993"/>
    <cellStyle name="표준 4 2 2 8 4 5 2" xfId="36994"/>
    <cellStyle name="표준 4 2 2 8 4 5 3" xfId="36995"/>
    <cellStyle name="표준 4 2 2 8 4 5 4" xfId="36996"/>
    <cellStyle name="표준 4 2 2 8 4 5 5" xfId="36997"/>
    <cellStyle name="표준 4 2 2 8 4 6" xfId="36998"/>
    <cellStyle name="표준 4 2 2 8 4 7" xfId="36999"/>
    <cellStyle name="표준 4 2 2 8 4 8" xfId="37000"/>
    <cellStyle name="표준 4 2 2 8 4 9" xfId="37001"/>
    <cellStyle name="표준 4 2 2 8 5" xfId="37002"/>
    <cellStyle name="표준 4 2 2 8 5 2" xfId="37003"/>
    <cellStyle name="표준 4 2 2 8 5 2 2" xfId="37004"/>
    <cellStyle name="표준 4 2 2 8 5 2 2 2" xfId="37005"/>
    <cellStyle name="표준 4 2 2 8 5 2 2 3" xfId="37006"/>
    <cellStyle name="표준 4 2 2 8 5 2 2 4" xfId="37007"/>
    <cellStyle name="표준 4 2 2 8 5 2 2 5" xfId="37008"/>
    <cellStyle name="표준 4 2 2 8 5 2 3" xfId="37009"/>
    <cellStyle name="표준 4 2 2 8 5 2 4" xfId="37010"/>
    <cellStyle name="표준 4 2 2 8 5 2 5" xfId="37011"/>
    <cellStyle name="표준 4 2 2 8 5 2 6" xfId="37012"/>
    <cellStyle name="표준 4 2 2 8 5 3" xfId="37013"/>
    <cellStyle name="표준 4 2 2 8 5 3 2" xfId="37014"/>
    <cellStyle name="표준 4 2 2 8 5 3 2 2" xfId="37015"/>
    <cellStyle name="표준 4 2 2 8 5 3 2 3" xfId="37016"/>
    <cellStyle name="표준 4 2 2 8 5 3 2 4" xfId="37017"/>
    <cellStyle name="표준 4 2 2 8 5 3 2 5" xfId="37018"/>
    <cellStyle name="표준 4 2 2 8 5 3 3" xfId="37019"/>
    <cellStyle name="표준 4 2 2 8 5 3 4" xfId="37020"/>
    <cellStyle name="표준 4 2 2 8 5 3 5" xfId="37021"/>
    <cellStyle name="표준 4 2 2 8 5 3 6" xfId="37022"/>
    <cellStyle name="표준 4 2 2 8 5 4" xfId="37023"/>
    <cellStyle name="표준 4 2 2 8 5 4 2" xfId="37024"/>
    <cellStyle name="표준 4 2 2 8 5 4 3" xfId="37025"/>
    <cellStyle name="표준 4 2 2 8 5 4 4" xfId="37026"/>
    <cellStyle name="표준 4 2 2 8 5 4 5" xfId="37027"/>
    <cellStyle name="표준 4 2 2 8 5 5" xfId="37028"/>
    <cellStyle name="표준 4 2 2 8 5 6" xfId="37029"/>
    <cellStyle name="표준 4 2 2 8 5 7" xfId="37030"/>
    <cellStyle name="표준 4 2 2 8 5 8" xfId="37031"/>
    <cellStyle name="표준 4 2 2 8 6" xfId="37032"/>
    <cellStyle name="표준 4 2 2 8 6 2" xfId="37033"/>
    <cellStyle name="표준 4 2 2 8 6 2 2" xfId="37034"/>
    <cellStyle name="표준 4 2 2 8 6 2 2 2" xfId="37035"/>
    <cellStyle name="표준 4 2 2 8 6 2 2 3" xfId="37036"/>
    <cellStyle name="표준 4 2 2 8 6 2 2 4" xfId="37037"/>
    <cellStyle name="표준 4 2 2 8 6 2 2 5" xfId="37038"/>
    <cellStyle name="표준 4 2 2 8 6 2 3" xfId="37039"/>
    <cellStyle name="표준 4 2 2 8 6 2 4" xfId="37040"/>
    <cellStyle name="표준 4 2 2 8 6 2 5" xfId="37041"/>
    <cellStyle name="표준 4 2 2 8 6 2 6" xfId="37042"/>
    <cellStyle name="표준 4 2 2 8 6 3" xfId="37043"/>
    <cellStyle name="표준 4 2 2 8 6 3 2" xfId="37044"/>
    <cellStyle name="표준 4 2 2 8 6 3 3" xfId="37045"/>
    <cellStyle name="표준 4 2 2 8 6 3 4" xfId="37046"/>
    <cellStyle name="표준 4 2 2 8 6 3 5" xfId="37047"/>
    <cellStyle name="표준 4 2 2 8 6 4" xfId="37048"/>
    <cellStyle name="표준 4 2 2 8 6 5" xfId="37049"/>
    <cellStyle name="표준 4 2 2 8 6 6" xfId="37050"/>
    <cellStyle name="표준 4 2 2 8 6 7" xfId="37051"/>
    <cellStyle name="표준 4 2 2 8 7" xfId="37052"/>
    <cellStyle name="표준 4 2 2 8 7 2" xfId="37053"/>
    <cellStyle name="표준 4 2 2 8 7 2 2" xfId="37054"/>
    <cellStyle name="표준 4 2 2 8 7 2 3" xfId="37055"/>
    <cellStyle name="표준 4 2 2 8 7 2 4" xfId="37056"/>
    <cellStyle name="표준 4 2 2 8 7 2 5" xfId="37057"/>
    <cellStyle name="표준 4 2 2 8 7 3" xfId="37058"/>
    <cellStyle name="표준 4 2 2 8 7 4" xfId="37059"/>
    <cellStyle name="표준 4 2 2 8 7 5" xfId="37060"/>
    <cellStyle name="표준 4 2 2 8 7 6" xfId="37061"/>
    <cellStyle name="표준 4 2 2 8 8" xfId="37062"/>
    <cellStyle name="표준 4 2 2 8 8 2" xfId="37063"/>
    <cellStyle name="표준 4 2 2 8 8 3" xfId="37064"/>
    <cellStyle name="표준 4 2 2 8 8 4" xfId="37065"/>
    <cellStyle name="표준 4 2 2 8 8 5" xfId="37066"/>
    <cellStyle name="표준 4 2 2 8 9" xfId="37067"/>
    <cellStyle name="표준 4 2 2 9" xfId="37068"/>
    <cellStyle name="표준 4 2 2 9 10" xfId="37069"/>
    <cellStyle name="표준 4 2 2 9 2" xfId="37070"/>
    <cellStyle name="표준 4 2 2 9 2 2" xfId="37071"/>
    <cellStyle name="표준 4 2 2 9 2 2 2" xfId="37072"/>
    <cellStyle name="표준 4 2 2 9 2 2 2 2" xfId="37073"/>
    <cellStyle name="표준 4 2 2 9 2 2 2 2 2" xfId="37074"/>
    <cellStyle name="표준 4 2 2 9 2 2 2 2 3" xfId="37075"/>
    <cellStyle name="표준 4 2 2 9 2 2 2 2 4" xfId="37076"/>
    <cellStyle name="표준 4 2 2 9 2 2 2 2 5" xfId="37077"/>
    <cellStyle name="표준 4 2 2 9 2 2 2 3" xfId="37078"/>
    <cellStyle name="표준 4 2 2 9 2 2 2 4" xfId="37079"/>
    <cellStyle name="표준 4 2 2 9 2 2 2 5" xfId="37080"/>
    <cellStyle name="표준 4 2 2 9 2 2 2 6" xfId="37081"/>
    <cellStyle name="표준 4 2 2 9 2 2 3" xfId="37082"/>
    <cellStyle name="표준 4 2 2 9 2 2 3 2" xfId="37083"/>
    <cellStyle name="표준 4 2 2 9 2 2 3 2 2" xfId="37084"/>
    <cellStyle name="표준 4 2 2 9 2 2 3 2 3" xfId="37085"/>
    <cellStyle name="표준 4 2 2 9 2 2 3 2 4" xfId="37086"/>
    <cellStyle name="표준 4 2 2 9 2 2 3 2 5" xfId="37087"/>
    <cellStyle name="표준 4 2 2 9 2 2 3 3" xfId="37088"/>
    <cellStyle name="표준 4 2 2 9 2 2 3 4" xfId="37089"/>
    <cellStyle name="표준 4 2 2 9 2 2 3 5" xfId="37090"/>
    <cellStyle name="표준 4 2 2 9 2 2 3 6" xfId="37091"/>
    <cellStyle name="표준 4 2 2 9 2 2 4" xfId="37092"/>
    <cellStyle name="표준 4 2 2 9 2 2 4 2" xfId="37093"/>
    <cellStyle name="표준 4 2 2 9 2 2 4 3" xfId="37094"/>
    <cellStyle name="표준 4 2 2 9 2 2 4 4" xfId="37095"/>
    <cellStyle name="표준 4 2 2 9 2 2 4 5" xfId="37096"/>
    <cellStyle name="표준 4 2 2 9 2 2 5" xfId="37097"/>
    <cellStyle name="표준 4 2 2 9 2 2 6" xfId="37098"/>
    <cellStyle name="표준 4 2 2 9 2 2 7" xfId="37099"/>
    <cellStyle name="표준 4 2 2 9 2 2 8" xfId="37100"/>
    <cellStyle name="표준 4 2 2 9 2 3" xfId="37101"/>
    <cellStyle name="표준 4 2 2 9 2 3 2" xfId="37102"/>
    <cellStyle name="표준 4 2 2 9 2 3 2 2" xfId="37103"/>
    <cellStyle name="표준 4 2 2 9 2 3 2 3" xfId="37104"/>
    <cellStyle name="표준 4 2 2 9 2 3 2 4" xfId="37105"/>
    <cellStyle name="표준 4 2 2 9 2 3 2 5" xfId="37106"/>
    <cellStyle name="표준 4 2 2 9 2 3 3" xfId="37107"/>
    <cellStyle name="표준 4 2 2 9 2 3 4" xfId="37108"/>
    <cellStyle name="표준 4 2 2 9 2 3 5" xfId="37109"/>
    <cellStyle name="표준 4 2 2 9 2 3 6" xfId="37110"/>
    <cellStyle name="표준 4 2 2 9 2 4" xfId="37111"/>
    <cellStyle name="표준 4 2 2 9 2 4 2" xfId="37112"/>
    <cellStyle name="표준 4 2 2 9 2 4 2 2" xfId="37113"/>
    <cellStyle name="표준 4 2 2 9 2 4 2 3" xfId="37114"/>
    <cellStyle name="표준 4 2 2 9 2 4 2 4" xfId="37115"/>
    <cellStyle name="표준 4 2 2 9 2 4 2 5" xfId="37116"/>
    <cellStyle name="표준 4 2 2 9 2 4 3" xfId="37117"/>
    <cellStyle name="표준 4 2 2 9 2 4 4" xfId="37118"/>
    <cellStyle name="표준 4 2 2 9 2 4 5" xfId="37119"/>
    <cellStyle name="표준 4 2 2 9 2 4 6" xfId="37120"/>
    <cellStyle name="표준 4 2 2 9 2 5" xfId="37121"/>
    <cellStyle name="표준 4 2 2 9 2 5 2" xfId="37122"/>
    <cellStyle name="표준 4 2 2 9 2 5 3" xfId="37123"/>
    <cellStyle name="표준 4 2 2 9 2 5 4" xfId="37124"/>
    <cellStyle name="표준 4 2 2 9 2 5 5" xfId="37125"/>
    <cellStyle name="표준 4 2 2 9 2 6" xfId="37126"/>
    <cellStyle name="표준 4 2 2 9 2 7" xfId="37127"/>
    <cellStyle name="표준 4 2 2 9 2 8" xfId="37128"/>
    <cellStyle name="표준 4 2 2 9 2 9" xfId="37129"/>
    <cellStyle name="표준 4 2 2 9 3" xfId="37130"/>
    <cellStyle name="표준 4 2 2 9 3 2" xfId="37131"/>
    <cellStyle name="표준 4 2 2 9 3 2 2" xfId="37132"/>
    <cellStyle name="표준 4 2 2 9 3 2 2 2" xfId="37133"/>
    <cellStyle name="표준 4 2 2 9 3 2 2 3" xfId="37134"/>
    <cellStyle name="표준 4 2 2 9 3 2 2 4" xfId="37135"/>
    <cellStyle name="표준 4 2 2 9 3 2 2 5" xfId="37136"/>
    <cellStyle name="표준 4 2 2 9 3 2 3" xfId="37137"/>
    <cellStyle name="표준 4 2 2 9 3 2 4" xfId="37138"/>
    <cellStyle name="표준 4 2 2 9 3 2 5" xfId="37139"/>
    <cellStyle name="표준 4 2 2 9 3 2 6" xfId="37140"/>
    <cellStyle name="표준 4 2 2 9 3 3" xfId="37141"/>
    <cellStyle name="표준 4 2 2 9 3 3 2" xfId="37142"/>
    <cellStyle name="표준 4 2 2 9 3 3 2 2" xfId="37143"/>
    <cellStyle name="표준 4 2 2 9 3 3 2 3" xfId="37144"/>
    <cellStyle name="표준 4 2 2 9 3 3 2 4" xfId="37145"/>
    <cellStyle name="표준 4 2 2 9 3 3 2 5" xfId="37146"/>
    <cellStyle name="표준 4 2 2 9 3 3 3" xfId="37147"/>
    <cellStyle name="표준 4 2 2 9 3 3 4" xfId="37148"/>
    <cellStyle name="표준 4 2 2 9 3 3 5" xfId="37149"/>
    <cellStyle name="표준 4 2 2 9 3 3 6" xfId="37150"/>
    <cellStyle name="표준 4 2 2 9 3 4" xfId="37151"/>
    <cellStyle name="표준 4 2 2 9 3 4 2" xfId="37152"/>
    <cellStyle name="표준 4 2 2 9 3 4 3" xfId="37153"/>
    <cellStyle name="표준 4 2 2 9 3 4 4" xfId="37154"/>
    <cellStyle name="표준 4 2 2 9 3 4 5" xfId="37155"/>
    <cellStyle name="표준 4 2 2 9 3 5" xfId="37156"/>
    <cellStyle name="표준 4 2 2 9 3 6" xfId="37157"/>
    <cellStyle name="표준 4 2 2 9 3 7" xfId="37158"/>
    <cellStyle name="표준 4 2 2 9 3 8" xfId="37159"/>
    <cellStyle name="표준 4 2 2 9 4" xfId="37160"/>
    <cellStyle name="표준 4 2 2 9 4 2" xfId="37161"/>
    <cellStyle name="표준 4 2 2 9 4 2 2" xfId="37162"/>
    <cellStyle name="표준 4 2 2 9 4 2 2 2" xfId="37163"/>
    <cellStyle name="표준 4 2 2 9 4 2 2 3" xfId="37164"/>
    <cellStyle name="표준 4 2 2 9 4 2 2 4" xfId="37165"/>
    <cellStyle name="표준 4 2 2 9 4 2 2 5" xfId="37166"/>
    <cellStyle name="표준 4 2 2 9 4 2 3" xfId="37167"/>
    <cellStyle name="표준 4 2 2 9 4 2 4" xfId="37168"/>
    <cellStyle name="표준 4 2 2 9 4 2 5" xfId="37169"/>
    <cellStyle name="표준 4 2 2 9 4 2 6" xfId="37170"/>
    <cellStyle name="표준 4 2 2 9 4 3" xfId="37171"/>
    <cellStyle name="표준 4 2 2 9 4 3 2" xfId="37172"/>
    <cellStyle name="표준 4 2 2 9 4 3 3" xfId="37173"/>
    <cellStyle name="표준 4 2 2 9 4 3 4" xfId="37174"/>
    <cellStyle name="표준 4 2 2 9 4 3 5" xfId="37175"/>
    <cellStyle name="표준 4 2 2 9 4 4" xfId="37176"/>
    <cellStyle name="표준 4 2 2 9 4 5" xfId="37177"/>
    <cellStyle name="표준 4 2 2 9 4 6" xfId="37178"/>
    <cellStyle name="표준 4 2 2 9 4 7" xfId="37179"/>
    <cellStyle name="표준 4 2 2 9 5" xfId="37180"/>
    <cellStyle name="표준 4 2 2 9 5 2" xfId="37181"/>
    <cellStyle name="표준 4 2 2 9 5 2 2" xfId="37182"/>
    <cellStyle name="표준 4 2 2 9 5 2 3" xfId="37183"/>
    <cellStyle name="표준 4 2 2 9 5 2 4" xfId="37184"/>
    <cellStyle name="표준 4 2 2 9 5 2 5" xfId="37185"/>
    <cellStyle name="표준 4 2 2 9 5 3" xfId="37186"/>
    <cellStyle name="표준 4 2 2 9 5 4" xfId="37187"/>
    <cellStyle name="표준 4 2 2 9 5 5" xfId="37188"/>
    <cellStyle name="표준 4 2 2 9 5 6" xfId="37189"/>
    <cellStyle name="표준 4 2 2 9 6" xfId="37190"/>
    <cellStyle name="표준 4 2 2 9 6 2" xfId="37191"/>
    <cellStyle name="표준 4 2 2 9 6 3" xfId="37192"/>
    <cellStyle name="표준 4 2 2 9 6 4" xfId="37193"/>
    <cellStyle name="표준 4 2 2 9 6 5" xfId="37194"/>
    <cellStyle name="표준 4 2 2 9 7" xfId="37195"/>
    <cellStyle name="표준 4 2 2 9 8" xfId="37196"/>
    <cellStyle name="표준 4 2 2 9 9" xfId="37197"/>
    <cellStyle name="표준 4 2 20" xfId="37198"/>
    <cellStyle name="표준 4 2 21" xfId="37199"/>
    <cellStyle name="표준 4 2 3" xfId="37200"/>
    <cellStyle name="표준 4 2 3 10" xfId="37201"/>
    <cellStyle name="표준 4 2 3 10 2" xfId="37202"/>
    <cellStyle name="표준 4 2 3 10 2 2" xfId="37203"/>
    <cellStyle name="표준 4 2 3 10 2 2 2" xfId="37204"/>
    <cellStyle name="표준 4 2 3 10 2 2 3" xfId="37205"/>
    <cellStyle name="표준 4 2 3 10 2 2 4" xfId="37206"/>
    <cellStyle name="표준 4 2 3 10 2 2 5" xfId="37207"/>
    <cellStyle name="표준 4 2 3 10 2 3" xfId="37208"/>
    <cellStyle name="표준 4 2 3 10 2 4" xfId="37209"/>
    <cellStyle name="표준 4 2 3 10 2 5" xfId="37210"/>
    <cellStyle name="표준 4 2 3 10 2 6" xfId="37211"/>
    <cellStyle name="표준 4 2 3 10 3" xfId="37212"/>
    <cellStyle name="표준 4 2 3 10 3 2" xfId="37213"/>
    <cellStyle name="표준 4 2 3 10 3 3" xfId="37214"/>
    <cellStyle name="표준 4 2 3 10 3 4" xfId="37215"/>
    <cellStyle name="표준 4 2 3 10 3 5" xfId="37216"/>
    <cellStyle name="표준 4 2 3 10 4" xfId="37217"/>
    <cellStyle name="표준 4 2 3 10 5" xfId="37218"/>
    <cellStyle name="표준 4 2 3 10 6" xfId="37219"/>
    <cellStyle name="표준 4 2 3 10 7" xfId="37220"/>
    <cellStyle name="표준 4 2 3 11" xfId="37221"/>
    <cellStyle name="표준 4 2 3 11 2" xfId="37222"/>
    <cellStyle name="표준 4 2 3 11 2 2" xfId="37223"/>
    <cellStyle name="표준 4 2 3 11 2 3" xfId="37224"/>
    <cellStyle name="표준 4 2 3 11 2 4" xfId="37225"/>
    <cellStyle name="표준 4 2 3 11 2 5" xfId="37226"/>
    <cellStyle name="표준 4 2 3 11 3" xfId="37227"/>
    <cellStyle name="표준 4 2 3 11 4" xfId="37228"/>
    <cellStyle name="표준 4 2 3 11 5" xfId="37229"/>
    <cellStyle name="표준 4 2 3 11 6" xfId="37230"/>
    <cellStyle name="표준 4 2 3 12" xfId="37231"/>
    <cellStyle name="표준 4 2 3 12 2" xfId="37232"/>
    <cellStyle name="표준 4 2 3 12 3" xfId="37233"/>
    <cellStyle name="표준 4 2 3 12 4" xfId="37234"/>
    <cellStyle name="표준 4 2 3 12 5" xfId="37235"/>
    <cellStyle name="표준 4 2 3 13" xfId="37236"/>
    <cellStyle name="표준 4 2 3 14" xfId="37237"/>
    <cellStyle name="표준 4 2 3 15" xfId="37238"/>
    <cellStyle name="표준 4 2 3 16" xfId="37239"/>
    <cellStyle name="표준 4 2 3 2" xfId="37240"/>
    <cellStyle name="표준 4 2 3 3" xfId="37241"/>
    <cellStyle name="표준 4 2 3 4" xfId="37242"/>
    <cellStyle name="표준 4 2 3 5" xfId="37243"/>
    <cellStyle name="표준 4 2 3 6" xfId="37244"/>
    <cellStyle name="표준 4 2 3 7" xfId="37245"/>
    <cellStyle name="표준 4 2 3 7 10" xfId="37246"/>
    <cellStyle name="표준 4 2 3 7 2" xfId="37247"/>
    <cellStyle name="표준 4 2 3 7 2 2" xfId="37248"/>
    <cellStyle name="표준 4 2 3 7 2 2 2" xfId="37249"/>
    <cellStyle name="표준 4 2 3 7 2 2 2 2" xfId="37250"/>
    <cellStyle name="표준 4 2 3 7 2 2 2 2 2" xfId="37251"/>
    <cellStyle name="표준 4 2 3 7 2 2 2 2 3" xfId="37252"/>
    <cellStyle name="표준 4 2 3 7 2 2 2 2 4" xfId="37253"/>
    <cellStyle name="표준 4 2 3 7 2 2 2 2 5" xfId="37254"/>
    <cellStyle name="표준 4 2 3 7 2 2 2 3" xfId="37255"/>
    <cellStyle name="표준 4 2 3 7 2 2 2 4" xfId="37256"/>
    <cellStyle name="표준 4 2 3 7 2 2 2 5" xfId="37257"/>
    <cellStyle name="표준 4 2 3 7 2 2 2 6" xfId="37258"/>
    <cellStyle name="표준 4 2 3 7 2 2 3" xfId="37259"/>
    <cellStyle name="표준 4 2 3 7 2 2 3 2" xfId="37260"/>
    <cellStyle name="표준 4 2 3 7 2 2 3 2 2" xfId="37261"/>
    <cellStyle name="표준 4 2 3 7 2 2 3 2 3" xfId="37262"/>
    <cellStyle name="표준 4 2 3 7 2 2 3 2 4" xfId="37263"/>
    <cellStyle name="표준 4 2 3 7 2 2 3 2 5" xfId="37264"/>
    <cellStyle name="표준 4 2 3 7 2 2 3 3" xfId="37265"/>
    <cellStyle name="표준 4 2 3 7 2 2 3 4" xfId="37266"/>
    <cellStyle name="표준 4 2 3 7 2 2 3 5" xfId="37267"/>
    <cellStyle name="표준 4 2 3 7 2 2 3 6" xfId="37268"/>
    <cellStyle name="표준 4 2 3 7 2 2 4" xfId="37269"/>
    <cellStyle name="표준 4 2 3 7 2 2 4 2" xfId="37270"/>
    <cellStyle name="표준 4 2 3 7 2 2 4 3" xfId="37271"/>
    <cellStyle name="표준 4 2 3 7 2 2 4 4" xfId="37272"/>
    <cellStyle name="표준 4 2 3 7 2 2 4 5" xfId="37273"/>
    <cellStyle name="표준 4 2 3 7 2 2 5" xfId="37274"/>
    <cellStyle name="표준 4 2 3 7 2 2 6" xfId="37275"/>
    <cellStyle name="표준 4 2 3 7 2 2 7" xfId="37276"/>
    <cellStyle name="표준 4 2 3 7 2 2 8" xfId="37277"/>
    <cellStyle name="표준 4 2 3 7 2 3" xfId="37278"/>
    <cellStyle name="표준 4 2 3 7 2 3 2" xfId="37279"/>
    <cellStyle name="표준 4 2 3 7 2 3 2 2" xfId="37280"/>
    <cellStyle name="표준 4 2 3 7 2 3 2 3" xfId="37281"/>
    <cellStyle name="표준 4 2 3 7 2 3 2 4" xfId="37282"/>
    <cellStyle name="표준 4 2 3 7 2 3 2 5" xfId="37283"/>
    <cellStyle name="표준 4 2 3 7 2 3 3" xfId="37284"/>
    <cellStyle name="표준 4 2 3 7 2 3 4" xfId="37285"/>
    <cellStyle name="표준 4 2 3 7 2 3 5" xfId="37286"/>
    <cellStyle name="표준 4 2 3 7 2 3 6" xfId="37287"/>
    <cellStyle name="표준 4 2 3 7 2 4" xfId="37288"/>
    <cellStyle name="표준 4 2 3 7 2 4 2" xfId="37289"/>
    <cellStyle name="표준 4 2 3 7 2 4 2 2" xfId="37290"/>
    <cellStyle name="표준 4 2 3 7 2 4 2 3" xfId="37291"/>
    <cellStyle name="표준 4 2 3 7 2 4 2 4" xfId="37292"/>
    <cellStyle name="표준 4 2 3 7 2 4 2 5" xfId="37293"/>
    <cellStyle name="표준 4 2 3 7 2 4 3" xfId="37294"/>
    <cellStyle name="표준 4 2 3 7 2 4 4" xfId="37295"/>
    <cellStyle name="표준 4 2 3 7 2 4 5" xfId="37296"/>
    <cellStyle name="표준 4 2 3 7 2 4 6" xfId="37297"/>
    <cellStyle name="표준 4 2 3 7 2 5" xfId="37298"/>
    <cellStyle name="표준 4 2 3 7 2 5 2" xfId="37299"/>
    <cellStyle name="표준 4 2 3 7 2 5 3" xfId="37300"/>
    <cellStyle name="표준 4 2 3 7 2 5 4" xfId="37301"/>
    <cellStyle name="표준 4 2 3 7 2 5 5" xfId="37302"/>
    <cellStyle name="표준 4 2 3 7 2 6" xfId="37303"/>
    <cellStyle name="표준 4 2 3 7 2 7" xfId="37304"/>
    <cellStyle name="표준 4 2 3 7 2 8" xfId="37305"/>
    <cellStyle name="표준 4 2 3 7 2 9" xfId="37306"/>
    <cellStyle name="표준 4 2 3 7 3" xfId="37307"/>
    <cellStyle name="표준 4 2 3 7 3 2" xfId="37308"/>
    <cellStyle name="표준 4 2 3 7 3 2 2" xfId="37309"/>
    <cellStyle name="표준 4 2 3 7 3 2 2 2" xfId="37310"/>
    <cellStyle name="표준 4 2 3 7 3 2 2 3" xfId="37311"/>
    <cellStyle name="표준 4 2 3 7 3 2 2 4" xfId="37312"/>
    <cellStyle name="표준 4 2 3 7 3 2 2 5" xfId="37313"/>
    <cellStyle name="표준 4 2 3 7 3 2 3" xfId="37314"/>
    <cellStyle name="표준 4 2 3 7 3 2 4" xfId="37315"/>
    <cellStyle name="표준 4 2 3 7 3 2 5" xfId="37316"/>
    <cellStyle name="표준 4 2 3 7 3 2 6" xfId="37317"/>
    <cellStyle name="표준 4 2 3 7 3 3" xfId="37318"/>
    <cellStyle name="표준 4 2 3 7 3 3 2" xfId="37319"/>
    <cellStyle name="표준 4 2 3 7 3 3 2 2" xfId="37320"/>
    <cellStyle name="표준 4 2 3 7 3 3 2 3" xfId="37321"/>
    <cellStyle name="표준 4 2 3 7 3 3 2 4" xfId="37322"/>
    <cellStyle name="표준 4 2 3 7 3 3 2 5" xfId="37323"/>
    <cellStyle name="표준 4 2 3 7 3 3 3" xfId="37324"/>
    <cellStyle name="표준 4 2 3 7 3 3 4" xfId="37325"/>
    <cellStyle name="표준 4 2 3 7 3 3 5" xfId="37326"/>
    <cellStyle name="표준 4 2 3 7 3 3 6" xfId="37327"/>
    <cellStyle name="표준 4 2 3 7 3 4" xfId="37328"/>
    <cellStyle name="표준 4 2 3 7 3 4 2" xfId="37329"/>
    <cellStyle name="표준 4 2 3 7 3 4 3" xfId="37330"/>
    <cellStyle name="표준 4 2 3 7 3 4 4" xfId="37331"/>
    <cellStyle name="표준 4 2 3 7 3 4 5" xfId="37332"/>
    <cellStyle name="표준 4 2 3 7 3 5" xfId="37333"/>
    <cellStyle name="표준 4 2 3 7 3 6" xfId="37334"/>
    <cellStyle name="표준 4 2 3 7 3 7" xfId="37335"/>
    <cellStyle name="표준 4 2 3 7 3 8" xfId="37336"/>
    <cellStyle name="표준 4 2 3 7 4" xfId="37337"/>
    <cellStyle name="표준 4 2 3 7 4 2" xfId="37338"/>
    <cellStyle name="표준 4 2 3 7 4 2 2" xfId="37339"/>
    <cellStyle name="표준 4 2 3 7 4 2 2 2" xfId="37340"/>
    <cellStyle name="표준 4 2 3 7 4 2 2 3" xfId="37341"/>
    <cellStyle name="표준 4 2 3 7 4 2 2 4" xfId="37342"/>
    <cellStyle name="표준 4 2 3 7 4 2 2 5" xfId="37343"/>
    <cellStyle name="표준 4 2 3 7 4 2 3" xfId="37344"/>
    <cellStyle name="표준 4 2 3 7 4 2 4" xfId="37345"/>
    <cellStyle name="표준 4 2 3 7 4 2 5" xfId="37346"/>
    <cellStyle name="표준 4 2 3 7 4 2 6" xfId="37347"/>
    <cellStyle name="표준 4 2 3 7 4 3" xfId="37348"/>
    <cellStyle name="표준 4 2 3 7 4 3 2" xfId="37349"/>
    <cellStyle name="표준 4 2 3 7 4 3 3" xfId="37350"/>
    <cellStyle name="표준 4 2 3 7 4 3 4" xfId="37351"/>
    <cellStyle name="표준 4 2 3 7 4 3 5" xfId="37352"/>
    <cellStyle name="표준 4 2 3 7 4 4" xfId="37353"/>
    <cellStyle name="표준 4 2 3 7 4 5" xfId="37354"/>
    <cellStyle name="표준 4 2 3 7 4 6" xfId="37355"/>
    <cellStyle name="표준 4 2 3 7 4 7" xfId="37356"/>
    <cellStyle name="표준 4 2 3 7 5" xfId="37357"/>
    <cellStyle name="표준 4 2 3 7 5 2" xfId="37358"/>
    <cellStyle name="표준 4 2 3 7 5 2 2" xfId="37359"/>
    <cellStyle name="표준 4 2 3 7 5 2 3" xfId="37360"/>
    <cellStyle name="표준 4 2 3 7 5 2 4" xfId="37361"/>
    <cellStyle name="표준 4 2 3 7 5 2 5" xfId="37362"/>
    <cellStyle name="표준 4 2 3 7 5 3" xfId="37363"/>
    <cellStyle name="표준 4 2 3 7 5 4" xfId="37364"/>
    <cellStyle name="표준 4 2 3 7 5 5" xfId="37365"/>
    <cellStyle name="표준 4 2 3 7 5 6" xfId="37366"/>
    <cellStyle name="표준 4 2 3 7 6" xfId="37367"/>
    <cellStyle name="표준 4 2 3 7 6 2" xfId="37368"/>
    <cellStyle name="표준 4 2 3 7 6 3" xfId="37369"/>
    <cellStyle name="표준 4 2 3 7 6 4" xfId="37370"/>
    <cellStyle name="표준 4 2 3 7 6 5" xfId="37371"/>
    <cellStyle name="표준 4 2 3 7 7" xfId="37372"/>
    <cellStyle name="표준 4 2 3 7 8" xfId="37373"/>
    <cellStyle name="표준 4 2 3 7 9" xfId="37374"/>
    <cellStyle name="표준 4 2 3 8" xfId="37375"/>
    <cellStyle name="표준 4 2 3 8 2" xfId="37376"/>
    <cellStyle name="표준 4 2 3 8 2 2" xfId="37377"/>
    <cellStyle name="표준 4 2 3 8 2 2 2" xfId="37378"/>
    <cellStyle name="표준 4 2 3 8 2 2 2 2" xfId="37379"/>
    <cellStyle name="표준 4 2 3 8 2 2 2 3" xfId="37380"/>
    <cellStyle name="표준 4 2 3 8 2 2 2 4" xfId="37381"/>
    <cellStyle name="표준 4 2 3 8 2 2 2 5" xfId="37382"/>
    <cellStyle name="표준 4 2 3 8 2 2 3" xfId="37383"/>
    <cellStyle name="표준 4 2 3 8 2 2 4" xfId="37384"/>
    <cellStyle name="표준 4 2 3 8 2 2 5" xfId="37385"/>
    <cellStyle name="표준 4 2 3 8 2 2 6" xfId="37386"/>
    <cellStyle name="표준 4 2 3 8 2 3" xfId="37387"/>
    <cellStyle name="표준 4 2 3 8 2 3 2" xfId="37388"/>
    <cellStyle name="표준 4 2 3 8 2 3 2 2" xfId="37389"/>
    <cellStyle name="표준 4 2 3 8 2 3 2 3" xfId="37390"/>
    <cellStyle name="표준 4 2 3 8 2 3 2 4" xfId="37391"/>
    <cellStyle name="표준 4 2 3 8 2 3 2 5" xfId="37392"/>
    <cellStyle name="표준 4 2 3 8 2 3 3" xfId="37393"/>
    <cellStyle name="표준 4 2 3 8 2 3 4" xfId="37394"/>
    <cellStyle name="표준 4 2 3 8 2 3 5" xfId="37395"/>
    <cellStyle name="표준 4 2 3 8 2 3 6" xfId="37396"/>
    <cellStyle name="표준 4 2 3 8 2 4" xfId="37397"/>
    <cellStyle name="표준 4 2 3 8 2 4 2" xfId="37398"/>
    <cellStyle name="표준 4 2 3 8 2 4 3" xfId="37399"/>
    <cellStyle name="표준 4 2 3 8 2 4 4" xfId="37400"/>
    <cellStyle name="표준 4 2 3 8 2 4 5" xfId="37401"/>
    <cellStyle name="표준 4 2 3 8 2 5" xfId="37402"/>
    <cellStyle name="표준 4 2 3 8 2 6" xfId="37403"/>
    <cellStyle name="표준 4 2 3 8 2 7" xfId="37404"/>
    <cellStyle name="표준 4 2 3 8 2 8" xfId="37405"/>
    <cellStyle name="표준 4 2 3 8 3" xfId="37406"/>
    <cellStyle name="표준 4 2 3 8 3 2" xfId="37407"/>
    <cellStyle name="표준 4 2 3 8 3 2 2" xfId="37408"/>
    <cellStyle name="표준 4 2 3 8 3 2 3" xfId="37409"/>
    <cellStyle name="표준 4 2 3 8 3 2 4" xfId="37410"/>
    <cellStyle name="표준 4 2 3 8 3 2 5" xfId="37411"/>
    <cellStyle name="표준 4 2 3 8 3 3" xfId="37412"/>
    <cellStyle name="표준 4 2 3 8 3 4" xfId="37413"/>
    <cellStyle name="표준 4 2 3 8 3 5" xfId="37414"/>
    <cellStyle name="표준 4 2 3 8 3 6" xfId="37415"/>
    <cellStyle name="표준 4 2 3 8 4" xfId="37416"/>
    <cellStyle name="표준 4 2 3 8 4 2" xfId="37417"/>
    <cellStyle name="표준 4 2 3 8 4 2 2" xfId="37418"/>
    <cellStyle name="표준 4 2 3 8 4 2 3" xfId="37419"/>
    <cellStyle name="표준 4 2 3 8 4 2 4" xfId="37420"/>
    <cellStyle name="표준 4 2 3 8 4 2 5" xfId="37421"/>
    <cellStyle name="표준 4 2 3 8 4 3" xfId="37422"/>
    <cellStyle name="표준 4 2 3 8 4 4" xfId="37423"/>
    <cellStyle name="표준 4 2 3 8 4 5" xfId="37424"/>
    <cellStyle name="표준 4 2 3 8 4 6" xfId="37425"/>
    <cellStyle name="표준 4 2 3 8 5" xfId="37426"/>
    <cellStyle name="표준 4 2 3 8 5 2" xfId="37427"/>
    <cellStyle name="표준 4 2 3 8 5 3" xfId="37428"/>
    <cellStyle name="표준 4 2 3 8 5 4" xfId="37429"/>
    <cellStyle name="표준 4 2 3 8 5 5" xfId="37430"/>
    <cellStyle name="표준 4 2 3 8 6" xfId="37431"/>
    <cellStyle name="표준 4 2 3 8 7" xfId="37432"/>
    <cellStyle name="표준 4 2 3 8 8" xfId="37433"/>
    <cellStyle name="표준 4 2 3 8 9" xfId="37434"/>
    <cellStyle name="표준 4 2 3 9" xfId="37435"/>
    <cellStyle name="표준 4 2 3 9 2" xfId="37436"/>
    <cellStyle name="표준 4 2 3 9 2 2" xfId="37437"/>
    <cellStyle name="표준 4 2 3 9 2 2 2" xfId="37438"/>
    <cellStyle name="표준 4 2 3 9 2 2 3" xfId="37439"/>
    <cellStyle name="표준 4 2 3 9 2 2 4" xfId="37440"/>
    <cellStyle name="표준 4 2 3 9 2 2 5" xfId="37441"/>
    <cellStyle name="표준 4 2 3 9 2 3" xfId="37442"/>
    <cellStyle name="표준 4 2 3 9 2 4" xfId="37443"/>
    <cellStyle name="표준 4 2 3 9 2 5" xfId="37444"/>
    <cellStyle name="표준 4 2 3 9 2 6" xfId="37445"/>
    <cellStyle name="표준 4 2 3 9 3" xfId="37446"/>
    <cellStyle name="표준 4 2 3 9 3 2" xfId="37447"/>
    <cellStyle name="표준 4 2 3 9 3 2 2" xfId="37448"/>
    <cellStyle name="표준 4 2 3 9 3 2 3" xfId="37449"/>
    <cellStyle name="표준 4 2 3 9 3 2 4" xfId="37450"/>
    <cellStyle name="표준 4 2 3 9 3 2 5" xfId="37451"/>
    <cellStyle name="표준 4 2 3 9 3 3" xfId="37452"/>
    <cellStyle name="표준 4 2 3 9 3 4" xfId="37453"/>
    <cellStyle name="표준 4 2 3 9 3 5" xfId="37454"/>
    <cellStyle name="표준 4 2 3 9 3 6" xfId="37455"/>
    <cellStyle name="표준 4 2 3 9 4" xfId="37456"/>
    <cellStyle name="표준 4 2 3 9 4 2" xfId="37457"/>
    <cellStyle name="표준 4 2 3 9 4 3" xfId="37458"/>
    <cellStyle name="표준 4 2 3 9 4 4" xfId="37459"/>
    <cellStyle name="표준 4 2 3 9 4 5" xfId="37460"/>
    <cellStyle name="표준 4 2 3 9 5" xfId="37461"/>
    <cellStyle name="표준 4 2 3 9 6" xfId="37462"/>
    <cellStyle name="표준 4 2 3 9 7" xfId="37463"/>
    <cellStyle name="표준 4 2 3 9 8" xfId="37464"/>
    <cellStyle name="표준 4 2 4" xfId="37465"/>
    <cellStyle name="표준 4 2 5" xfId="37466"/>
    <cellStyle name="표준 4 2 6" xfId="37467"/>
    <cellStyle name="표준 4 2 7" xfId="37468"/>
    <cellStyle name="표준 4 2 8" xfId="37469"/>
    <cellStyle name="표준 4 2 9" xfId="37470"/>
    <cellStyle name="표준 4 3" xfId="37471"/>
    <cellStyle name="표준 4 3 2" xfId="37472"/>
    <cellStyle name="표준 4 3 2 2" xfId="37473"/>
    <cellStyle name="표준 4 3 2 3" xfId="37474"/>
    <cellStyle name="표준 4 3 2 4" xfId="37475"/>
    <cellStyle name="표준 4 3 2 5" xfId="37476"/>
    <cellStyle name="표준 4 3 3" xfId="37477"/>
    <cellStyle name="표준 4 3 3 2" xfId="37478"/>
    <cellStyle name="표준 4 3 3 3" xfId="37479"/>
    <cellStyle name="표준 4 3 3 4" xfId="37480"/>
    <cellStyle name="표준 4 3 3 5" xfId="37481"/>
    <cellStyle name="표준 4 3 4" xfId="37482"/>
    <cellStyle name="표준 4 3 5" xfId="37483"/>
    <cellStyle name="표준 4 3 6" xfId="37484"/>
    <cellStyle name="표준 4 3 7" xfId="37485"/>
    <cellStyle name="표준 4 4" xfId="37486"/>
    <cellStyle name="표준 4 4 2" xfId="37487"/>
    <cellStyle name="표준 4 4 3" xfId="37488"/>
    <cellStyle name="표준 4 4 4" xfId="37489"/>
    <cellStyle name="표준 4 4 5" xfId="37490"/>
    <cellStyle name="표준 4 4 6" xfId="37491"/>
    <cellStyle name="표준 4 5" xfId="37492"/>
    <cellStyle name="표준 4 5 2" xfId="37493"/>
    <cellStyle name="표준 4 5 3" xfId="37494"/>
    <cellStyle name="표준 4 5 4" xfId="37495"/>
    <cellStyle name="표준 4 5 5" xfId="37496"/>
    <cellStyle name="표준 4 5 6" xfId="37497"/>
    <cellStyle name="표준 4 6" xfId="37498"/>
    <cellStyle name="표준 4 7" xfId="37499"/>
    <cellStyle name="표준 4 8" xfId="37500"/>
    <cellStyle name="표준 4 9" xfId="37501"/>
    <cellStyle name="표준 4_등급컷자동입력툴_2014_09_고2_학평_V3.0" xfId="37502"/>
    <cellStyle name="표준 40" xfId="37503"/>
    <cellStyle name="표준 41" xfId="37504"/>
    <cellStyle name="표준 42" xfId="37505"/>
    <cellStyle name="표준 43" xfId="37506"/>
    <cellStyle name="표준 44" xfId="37507"/>
    <cellStyle name="표준 45" xfId="37508"/>
    <cellStyle name="표준 46" xfId="37509"/>
    <cellStyle name="표준 47" xfId="37510"/>
    <cellStyle name="표준 48" xfId="37511"/>
    <cellStyle name="표준 49" xfId="37512"/>
    <cellStyle name="표준 5" xfId="37513"/>
    <cellStyle name="표준 5 10" xfId="37514"/>
    <cellStyle name="표준 5 10 10" xfId="37515"/>
    <cellStyle name="표준 5 10 2" xfId="37516"/>
    <cellStyle name="표준 5 10 2 2" xfId="37517"/>
    <cellStyle name="표준 5 10 2 2 2" xfId="37518"/>
    <cellStyle name="표준 5 10 2 2 2 2" xfId="37519"/>
    <cellStyle name="표준 5 10 2 2 2 2 2" xfId="37520"/>
    <cellStyle name="표준 5 10 2 2 2 2 3" xfId="37521"/>
    <cellStyle name="표준 5 10 2 2 2 2 4" xfId="37522"/>
    <cellStyle name="표준 5 10 2 2 2 2 5" xfId="37523"/>
    <cellStyle name="표준 5 10 2 2 2 3" xfId="37524"/>
    <cellStyle name="표준 5 10 2 2 2 4" xfId="37525"/>
    <cellStyle name="표준 5 10 2 2 2 5" xfId="37526"/>
    <cellStyle name="표준 5 10 2 2 2 6" xfId="37527"/>
    <cellStyle name="표준 5 10 2 2 3" xfId="37528"/>
    <cellStyle name="표준 5 10 2 2 3 2" xfId="37529"/>
    <cellStyle name="표준 5 10 2 2 3 2 2" xfId="37530"/>
    <cellStyle name="표준 5 10 2 2 3 2 3" xfId="37531"/>
    <cellStyle name="표준 5 10 2 2 3 2 4" xfId="37532"/>
    <cellStyle name="표준 5 10 2 2 3 2 5" xfId="37533"/>
    <cellStyle name="표준 5 10 2 2 3 3" xfId="37534"/>
    <cellStyle name="표준 5 10 2 2 3 4" xfId="37535"/>
    <cellStyle name="표준 5 10 2 2 3 5" xfId="37536"/>
    <cellStyle name="표준 5 10 2 2 3 6" xfId="37537"/>
    <cellStyle name="표준 5 10 2 2 4" xfId="37538"/>
    <cellStyle name="표준 5 10 2 2 4 2" xfId="37539"/>
    <cellStyle name="표준 5 10 2 2 4 3" xfId="37540"/>
    <cellStyle name="표준 5 10 2 2 4 4" xfId="37541"/>
    <cellStyle name="표준 5 10 2 2 4 5" xfId="37542"/>
    <cellStyle name="표준 5 10 2 2 5" xfId="37543"/>
    <cellStyle name="표준 5 10 2 2 6" xfId="37544"/>
    <cellStyle name="표준 5 10 2 2 7" xfId="37545"/>
    <cellStyle name="표준 5 10 2 2 8" xfId="37546"/>
    <cellStyle name="표준 5 10 2 3" xfId="37547"/>
    <cellStyle name="표준 5 10 2 3 2" xfId="37548"/>
    <cellStyle name="표준 5 10 2 3 2 2" xfId="37549"/>
    <cellStyle name="표준 5 10 2 3 2 3" xfId="37550"/>
    <cellStyle name="표준 5 10 2 3 2 4" xfId="37551"/>
    <cellStyle name="표준 5 10 2 3 2 5" xfId="37552"/>
    <cellStyle name="표준 5 10 2 3 3" xfId="37553"/>
    <cellStyle name="표준 5 10 2 3 4" xfId="37554"/>
    <cellStyle name="표준 5 10 2 3 5" xfId="37555"/>
    <cellStyle name="표준 5 10 2 3 6" xfId="37556"/>
    <cellStyle name="표준 5 10 2 4" xfId="37557"/>
    <cellStyle name="표준 5 10 2 4 2" xfId="37558"/>
    <cellStyle name="표준 5 10 2 4 2 2" xfId="37559"/>
    <cellStyle name="표준 5 10 2 4 2 3" xfId="37560"/>
    <cellStyle name="표준 5 10 2 4 2 4" xfId="37561"/>
    <cellStyle name="표준 5 10 2 4 2 5" xfId="37562"/>
    <cellStyle name="표준 5 10 2 4 3" xfId="37563"/>
    <cellStyle name="표준 5 10 2 4 4" xfId="37564"/>
    <cellStyle name="표준 5 10 2 4 5" xfId="37565"/>
    <cellStyle name="표준 5 10 2 4 6" xfId="37566"/>
    <cellStyle name="표준 5 10 2 5" xfId="37567"/>
    <cellStyle name="표준 5 10 2 5 2" xfId="37568"/>
    <cellStyle name="표준 5 10 2 5 3" xfId="37569"/>
    <cellStyle name="표준 5 10 2 5 4" xfId="37570"/>
    <cellStyle name="표준 5 10 2 5 5" xfId="37571"/>
    <cellStyle name="표준 5 10 2 6" xfId="37572"/>
    <cellStyle name="표준 5 10 2 7" xfId="37573"/>
    <cellStyle name="표준 5 10 2 8" xfId="37574"/>
    <cellStyle name="표준 5 10 2 9" xfId="37575"/>
    <cellStyle name="표준 5 10 3" xfId="37576"/>
    <cellStyle name="표준 5 10 3 2" xfId="37577"/>
    <cellStyle name="표준 5 10 3 2 2" xfId="37578"/>
    <cellStyle name="표준 5 10 3 2 2 2" xfId="37579"/>
    <cellStyle name="표준 5 10 3 2 2 3" xfId="37580"/>
    <cellStyle name="표준 5 10 3 2 2 4" xfId="37581"/>
    <cellStyle name="표준 5 10 3 2 2 5" xfId="37582"/>
    <cellStyle name="표준 5 10 3 2 3" xfId="37583"/>
    <cellStyle name="표준 5 10 3 2 4" xfId="37584"/>
    <cellStyle name="표준 5 10 3 2 5" xfId="37585"/>
    <cellStyle name="표준 5 10 3 2 6" xfId="37586"/>
    <cellStyle name="표준 5 10 3 3" xfId="37587"/>
    <cellStyle name="표준 5 10 3 3 2" xfId="37588"/>
    <cellStyle name="표준 5 10 3 3 2 2" xfId="37589"/>
    <cellStyle name="표준 5 10 3 3 2 3" xfId="37590"/>
    <cellStyle name="표준 5 10 3 3 2 4" xfId="37591"/>
    <cellStyle name="표준 5 10 3 3 2 5" xfId="37592"/>
    <cellStyle name="표준 5 10 3 3 3" xfId="37593"/>
    <cellStyle name="표준 5 10 3 3 4" xfId="37594"/>
    <cellStyle name="표준 5 10 3 3 5" xfId="37595"/>
    <cellStyle name="표준 5 10 3 3 6" xfId="37596"/>
    <cellStyle name="표준 5 10 3 4" xfId="37597"/>
    <cellStyle name="표준 5 10 3 4 2" xfId="37598"/>
    <cellStyle name="표준 5 10 3 4 3" xfId="37599"/>
    <cellStyle name="표준 5 10 3 4 4" xfId="37600"/>
    <cellStyle name="표준 5 10 3 4 5" xfId="37601"/>
    <cellStyle name="표준 5 10 3 5" xfId="37602"/>
    <cellStyle name="표준 5 10 3 6" xfId="37603"/>
    <cellStyle name="표준 5 10 3 7" xfId="37604"/>
    <cellStyle name="표준 5 10 3 8" xfId="37605"/>
    <cellStyle name="표준 5 10 4" xfId="37606"/>
    <cellStyle name="표준 5 10 4 2" xfId="37607"/>
    <cellStyle name="표준 5 10 4 2 2" xfId="37608"/>
    <cellStyle name="표준 5 10 4 2 2 2" xfId="37609"/>
    <cellStyle name="표준 5 10 4 2 2 3" xfId="37610"/>
    <cellStyle name="표준 5 10 4 2 2 4" xfId="37611"/>
    <cellStyle name="표준 5 10 4 2 2 5" xfId="37612"/>
    <cellStyle name="표준 5 10 4 2 3" xfId="37613"/>
    <cellStyle name="표준 5 10 4 2 4" xfId="37614"/>
    <cellStyle name="표준 5 10 4 2 5" xfId="37615"/>
    <cellStyle name="표준 5 10 4 2 6" xfId="37616"/>
    <cellStyle name="표준 5 10 4 3" xfId="37617"/>
    <cellStyle name="표준 5 10 4 3 2" xfId="37618"/>
    <cellStyle name="표준 5 10 4 3 3" xfId="37619"/>
    <cellStyle name="표준 5 10 4 3 4" xfId="37620"/>
    <cellStyle name="표준 5 10 4 3 5" xfId="37621"/>
    <cellStyle name="표준 5 10 4 4" xfId="37622"/>
    <cellStyle name="표준 5 10 4 5" xfId="37623"/>
    <cellStyle name="표준 5 10 4 6" xfId="37624"/>
    <cellStyle name="표준 5 10 4 7" xfId="37625"/>
    <cellStyle name="표준 5 10 5" xfId="37626"/>
    <cellStyle name="표준 5 10 5 2" xfId="37627"/>
    <cellStyle name="표준 5 10 5 2 2" xfId="37628"/>
    <cellStyle name="표준 5 10 5 2 3" xfId="37629"/>
    <cellStyle name="표준 5 10 5 2 4" xfId="37630"/>
    <cellStyle name="표준 5 10 5 2 5" xfId="37631"/>
    <cellStyle name="표준 5 10 5 3" xfId="37632"/>
    <cellStyle name="표준 5 10 5 4" xfId="37633"/>
    <cellStyle name="표준 5 10 5 5" xfId="37634"/>
    <cellStyle name="표준 5 10 5 6" xfId="37635"/>
    <cellStyle name="표준 5 10 6" xfId="37636"/>
    <cellStyle name="표준 5 10 6 2" xfId="37637"/>
    <cellStyle name="표준 5 10 6 3" xfId="37638"/>
    <cellStyle name="표준 5 10 6 4" xfId="37639"/>
    <cellStyle name="표준 5 10 6 5" xfId="37640"/>
    <cellStyle name="표준 5 10 7" xfId="37641"/>
    <cellStyle name="표준 5 10 8" xfId="37642"/>
    <cellStyle name="표준 5 10 9" xfId="37643"/>
    <cellStyle name="표준 5 11" xfId="37644"/>
    <cellStyle name="표준 5 11 2" xfId="37645"/>
    <cellStyle name="표준 5 11 2 2" xfId="37646"/>
    <cellStyle name="표준 5 11 2 2 2" xfId="37647"/>
    <cellStyle name="표준 5 11 2 2 2 2" xfId="37648"/>
    <cellStyle name="표준 5 11 2 2 2 3" xfId="37649"/>
    <cellStyle name="표준 5 11 2 2 2 4" xfId="37650"/>
    <cellStyle name="표준 5 11 2 2 2 5" xfId="37651"/>
    <cellStyle name="표준 5 11 2 2 3" xfId="37652"/>
    <cellStyle name="표준 5 11 2 2 4" xfId="37653"/>
    <cellStyle name="표준 5 11 2 2 5" xfId="37654"/>
    <cellStyle name="표준 5 11 2 2 6" xfId="37655"/>
    <cellStyle name="표준 5 11 2 3" xfId="37656"/>
    <cellStyle name="표준 5 11 2 3 2" xfId="37657"/>
    <cellStyle name="표준 5 11 2 3 2 2" xfId="37658"/>
    <cellStyle name="표준 5 11 2 3 2 3" xfId="37659"/>
    <cellStyle name="표준 5 11 2 3 2 4" xfId="37660"/>
    <cellStyle name="표준 5 11 2 3 2 5" xfId="37661"/>
    <cellStyle name="표준 5 11 2 3 3" xfId="37662"/>
    <cellStyle name="표준 5 11 2 3 4" xfId="37663"/>
    <cellStyle name="표준 5 11 2 3 5" xfId="37664"/>
    <cellStyle name="표준 5 11 2 3 6" xfId="37665"/>
    <cellStyle name="표준 5 11 2 4" xfId="37666"/>
    <cellStyle name="표준 5 11 2 4 2" xfId="37667"/>
    <cellStyle name="표준 5 11 2 4 3" xfId="37668"/>
    <cellStyle name="표준 5 11 2 4 4" xfId="37669"/>
    <cellStyle name="표준 5 11 2 4 5" xfId="37670"/>
    <cellStyle name="표준 5 11 2 5" xfId="37671"/>
    <cellStyle name="표준 5 11 2 6" xfId="37672"/>
    <cellStyle name="표준 5 11 2 7" xfId="37673"/>
    <cellStyle name="표준 5 11 2 8" xfId="37674"/>
    <cellStyle name="표준 5 11 3" xfId="37675"/>
    <cellStyle name="표준 5 11 3 2" xfId="37676"/>
    <cellStyle name="표준 5 11 3 2 2" xfId="37677"/>
    <cellStyle name="표준 5 11 3 2 3" xfId="37678"/>
    <cellStyle name="표준 5 11 3 2 4" xfId="37679"/>
    <cellStyle name="표준 5 11 3 2 5" xfId="37680"/>
    <cellStyle name="표준 5 11 3 3" xfId="37681"/>
    <cellStyle name="표준 5 11 3 4" xfId="37682"/>
    <cellStyle name="표준 5 11 3 5" xfId="37683"/>
    <cellStyle name="표준 5 11 3 6" xfId="37684"/>
    <cellStyle name="표준 5 11 4" xfId="37685"/>
    <cellStyle name="표준 5 11 4 2" xfId="37686"/>
    <cellStyle name="표준 5 11 4 2 2" xfId="37687"/>
    <cellStyle name="표준 5 11 4 2 3" xfId="37688"/>
    <cellStyle name="표준 5 11 4 2 4" xfId="37689"/>
    <cellStyle name="표준 5 11 4 2 5" xfId="37690"/>
    <cellStyle name="표준 5 11 4 3" xfId="37691"/>
    <cellStyle name="표준 5 11 4 4" xfId="37692"/>
    <cellStyle name="표준 5 11 4 5" xfId="37693"/>
    <cellStyle name="표준 5 11 4 6" xfId="37694"/>
    <cellStyle name="표준 5 11 5" xfId="37695"/>
    <cellStyle name="표준 5 11 5 2" xfId="37696"/>
    <cellStyle name="표준 5 11 5 3" xfId="37697"/>
    <cellStyle name="표준 5 11 5 4" xfId="37698"/>
    <cellStyle name="표준 5 11 5 5" xfId="37699"/>
    <cellStyle name="표준 5 11 6" xfId="37700"/>
    <cellStyle name="표준 5 11 7" xfId="37701"/>
    <cellStyle name="표준 5 11 8" xfId="37702"/>
    <cellStyle name="표준 5 11 9" xfId="37703"/>
    <cellStyle name="표준 5 12" xfId="37704"/>
    <cellStyle name="표준 5 12 2" xfId="37705"/>
    <cellStyle name="표준 5 12 2 2" xfId="37706"/>
    <cellStyle name="표준 5 12 2 2 2" xfId="37707"/>
    <cellStyle name="표준 5 12 2 2 2 2" xfId="37708"/>
    <cellStyle name="표준 5 12 2 2 2 3" xfId="37709"/>
    <cellStyle name="표준 5 12 2 2 2 4" xfId="37710"/>
    <cellStyle name="표준 5 12 2 2 2 5" xfId="37711"/>
    <cellStyle name="표준 5 12 2 2 3" xfId="37712"/>
    <cellStyle name="표준 5 12 2 2 4" xfId="37713"/>
    <cellStyle name="표준 5 12 2 2 5" xfId="37714"/>
    <cellStyle name="표준 5 12 2 2 6" xfId="37715"/>
    <cellStyle name="표준 5 12 2 3" xfId="37716"/>
    <cellStyle name="표준 5 12 2 3 2" xfId="37717"/>
    <cellStyle name="표준 5 12 2 3 2 2" xfId="37718"/>
    <cellStyle name="표준 5 12 2 3 2 3" xfId="37719"/>
    <cellStyle name="표준 5 12 2 3 2 4" xfId="37720"/>
    <cellStyle name="표준 5 12 2 3 2 5" xfId="37721"/>
    <cellStyle name="표준 5 12 2 3 3" xfId="37722"/>
    <cellStyle name="표준 5 12 2 3 4" xfId="37723"/>
    <cellStyle name="표준 5 12 2 3 5" xfId="37724"/>
    <cellStyle name="표준 5 12 2 3 6" xfId="37725"/>
    <cellStyle name="표준 5 12 2 4" xfId="37726"/>
    <cellStyle name="표준 5 12 2 4 2" xfId="37727"/>
    <cellStyle name="표준 5 12 2 4 3" xfId="37728"/>
    <cellStyle name="표준 5 12 2 4 4" xfId="37729"/>
    <cellStyle name="표준 5 12 2 4 5" xfId="37730"/>
    <cellStyle name="표준 5 12 2 5" xfId="37731"/>
    <cellStyle name="표준 5 12 2 6" xfId="37732"/>
    <cellStyle name="표준 5 12 2 7" xfId="37733"/>
    <cellStyle name="표준 5 12 2 8" xfId="37734"/>
    <cellStyle name="표준 5 12 3" xfId="37735"/>
    <cellStyle name="표준 5 12 3 2" xfId="37736"/>
    <cellStyle name="표준 5 12 3 2 2" xfId="37737"/>
    <cellStyle name="표준 5 12 3 2 3" xfId="37738"/>
    <cellStyle name="표준 5 12 3 2 4" xfId="37739"/>
    <cellStyle name="표준 5 12 3 2 5" xfId="37740"/>
    <cellStyle name="표준 5 12 3 3" xfId="37741"/>
    <cellStyle name="표준 5 12 3 4" xfId="37742"/>
    <cellStyle name="표준 5 12 3 5" xfId="37743"/>
    <cellStyle name="표준 5 12 3 6" xfId="37744"/>
    <cellStyle name="표준 5 12 4" xfId="37745"/>
    <cellStyle name="표준 5 12 4 2" xfId="37746"/>
    <cellStyle name="표준 5 12 4 2 2" xfId="37747"/>
    <cellStyle name="표준 5 12 4 2 3" xfId="37748"/>
    <cellStyle name="표준 5 12 4 2 4" xfId="37749"/>
    <cellStyle name="표준 5 12 4 2 5" xfId="37750"/>
    <cellStyle name="표준 5 12 4 3" xfId="37751"/>
    <cellStyle name="표준 5 12 4 4" xfId="37752"/>
    <cellStyle name="표준 5 12 4 5" xfId="37753"/>
    <cellStyle name="표준 5 12 4 6" xfId="37754"/>
    <cellStyle name="표준 5 12 5" xfId="37755"/>
    <cellStyle name="표준 5 12 5 2" xfId="37756"/>
    <cellStyle name="표준 5 12 5 3" xfId="37757"/>
    <cellStyle name="표준 5 12 5 4" xfId="37758"/>
    <cellStyle name="표준 5 12 5 5" xfId="37759"/>
    <cellStyle name="표준 5 12 6" xfId="37760"/>
    <cellStyle name="표준 5 12 7" xfId="37761"/>
    <cellStyle name="표준 5 12 8" xfId="37762"/>
    <cellStyle name="표준 5 12 9" xfId="37763"/>
    <cellStyle name="표준 5 13" xfId="37764"/>
    <cellStyle name="표준 5 13 2" xfId="37765"/>
    <cellStyle name="표준 5 13 2 2" xfId="37766"/>
    <cellStyle name="표준 5 13 2 2 2" xfId="37767"/>
    <cellStyle name="표준 5 13 2 2 3" xfId="37768"/>
    <cellStyle name="표준 5 13 2 2 4" xfId="37769"/>
    <cellStyle name="표준 5 13 2 2 5" xfId="37770"/>
    <cellStyle name="표준 5 13 2 3" xfId="37771"/>
    <cellStyle name="표준 5 13 2 4" xfId="37772"/>
    <cellStyle name="표준 5 13 2 5" xfId="37773"/>
    <cellStyle name="표준 5 13 2 6" xfId="37774"/>
    <cellStyle name="표준 5 13 3" xfId="37775"/>
    <cellStyle name="표준 5 13 3 2" xfId="37776"/>
    <cellStyle name="표준 5 13 3 2 2" xfId="37777"/>
    <cellStyle name="표준 5 13 3 2 3" xfId="37778"/>
    <cellStyle name="표준 5 13 3 2 4" xfId="37779"/>
    <cellStyle name="표준 5 13 3 2 5" xfId="37780"/>
    <cellStyle name="표준 5 13 3 3" xfId="37781"/>
    <cellStyle name="표준 5 13 3 4" xfId="37782"/>
    <cellStyle name="표준 5 13 3 5" xfId="37783"/>
    <cellStyle name="표준 5 13 3 6" xfId="37784"/>
    <cellStyle name="표준 5 13 4" xfId="37785"/>
    <cellStyle name="표준 5 13 4 2" xfId="37786"/>
    <cellStyle name="표준 5 13 4 3" xfId="37787"/>
    <cellStyle name="표준 5 13 4 4" xfId="37788"/>
    <cellStyle name="표준 5 13 4 5" xfId="37789"/>
    <cellStyle name="표준 5 13 5" xfId="37790"/>
    <cellStyle name="표준 5 13 6" xfId="37791"/>
    <cellStyle name="표준 5 13 7" xfId="37792"/>
    <cellStyle name="표준 5 13 8" xfId="37793"/>
    <cellStyle name="표준 5 14" xfId="37794"/>
    <cellStyle name="표준 5 14 2" xfId="37795"/>
    <cellStyle name="표준 5 14 2 2" xfId="37796"/>
    <cellStyle name="표준 5 14 2 2 2" xfId="37797"/>
    <cellStyle name="표준 5 14 2 2 3" xfId="37798"/>
    <cellStyle name="표준 5 14 2 2 4" xfId="37799"/>
    <cellStyle name="표준 5 14 2 2 5" xfId="37800"/>
    <cellStyle name="표준 5 14 2 3" xfId="37801"/>
    <cellStyle name="표준 5 14 2 4" xfId="37802"/>
    <cellStyle name="표준 5 14 2 5" xfId="37803"/>
    <cellStyle name="표준 5 14 2 6" xfId="37804"/>
    <cellStyle name="표준 5 14 3" xfId="37805"/>
    <cellStyle name="표준 5 14 3 2" xfId="37806"/>
    <cellStyle name="표준 5 14 3 3" xfId="37807"/>
    <cellStyle name="표준 5 14 3 4" xfId="37808"/>
    <cellStyle name="표준 5 14 3 5" xfId="37809"/>
    <cellStyle name="표준 5 14 4" xfId="37810"/>
    <cellStyle name="표준 5 14 5" xfId="37811"/>
    <cellStyle name="표준 5 14 6" xfId="37812"/>
    <cellStyle name="표준 5 14 7" xfId="37813"/>
    <cellStyle name="표준 5 15" xfId="37814"/>
    <cellStyle name="표준 5 15 2" xfId="37815"/>
    <cellStyle name="표준 5 15 2 2" xfId="37816"/>
    <cellStyle name="표준 5 15 2 3" xfId="37817"/>
    <cellStyle name="표준 5 15 2 4" xfId="37818"/>
    <cellStyle name="표준 5 15 2 5" xfId="37819"/>
    <cellStyle name="표준 5 15 3" xfId="37820"/>
    <cellStyle name="표준 5 15 4" xfId="37821"/>
    <cellStyle name="표준 5 15 5" xfId="37822"/>
    <cellStyle name="표준 5 15 6" xfId="37823"/>
    <cellStyle name="표준 5 16" xfId="37824"/>
    <cellStyle name="표준 5 16 2" xfId="37825"/>
    <cellStyle name="표준 5 16 3" xfId="37826"/>
    <cellStyle name="표준 5 16 4" xfId="37827"/>
    <cellStyle name="표준 5 16 5" xfId="37828"/>
    <cellStyle name="표준 5 17" xfId="37829"/>
    <cellStyle name="표준 5 18" xfId="37830"/>
    <cellStyle name="표준 5 19" xfId="37831"/>
    <cellStyle name="표준 5 2" xfId="37832"/>
    <cellStyle name="표준 5 2 10" xfId="37833"/>
    <cellStyle name="표준 5 2 10 2" xfId="37834"/>
    <cellStyle name="표준 5 2 10 2 2" xfId="37835"/>
    <cellStyle name="표준 5 2 10 2 2 2" xfId="37836"/>
    <cellStyle name="표준 5 2 10 2 2 3" xfId="37837"/>
    <cellStyle name="표준 5 2 10 2 2 4" xfId="37838"/>
    <cellStyle name="표준 5 2 10 2 2 5" xfId="37839"/>
    <cellStyle name="표준 5 2 10 2 3" xfId="37840"/>
    <cellStyle name="표준 5 2 10 2 4" xfId="37841"/>
    <cellStyle name="표준 5 2 10 2 5" xfId="37842"/>
    <cellStyle name="표준 5 2 10 2 6" xfId="37843"/>
    <cellStyle name="표준 5 2 10 3" xfId="37844"/>
    <cellStyle name="표준 5 2 10 3 2" xfId="37845"/>
    <cellStyle name="표준 5 2 10 3 3" xfId="37846"/>
    <cellStyle name="표준 5 2 10 3 4" xfId="37847"/>
    <cellStyle name="표준 5 2 10 3 5" xfId="37848"/>
    <cellStyle name="표준 5 2 10 4" xfId="37849"/>
    <cellStyle name="표준 5 2 10 5" xfId="37850"/>
    <cellStyle name="표준 5 2 10 6" xfId="37851"/>
    <cellStyle name="표준 5 2 10 7" xfId="37852"/>
    <cellStyle name="표준 5 2 11" xfId="37853"/>
    <cellStyle name="표준 5 2 11 2" xfId="37854"/>
    <cellStyle name="표준 5 2 11 2 2" xfId="37855"/>
    <cellStyle name="표준 5 2 11 2 3" xfId="37856"/>
    <cellStyle name="표준 5 2 11 2 4" xfId="37857"/>
    <cellStyle name="표준 5 2 11 2 5" xfId="37858"/>
    <cellStyle name="표준 5 2 11 3" xfId="37859"/>
    <cellStyle name="표준 5 2 11 4" xfId="37860"/>
    <cellStyle name="표준 5 2 11 5" xfId="37861"/>
    <cellStyle name="표준 5 2 11 6" xfId="37862"/>
    <cellStyle name="표준 5 2 12" xfId="37863"/>
    <cellStyle name="표준 5 2 12 2" xfId="37864"/>
    <cellStyle name="표준 5 2 12 3" xfId="37865"/>
    <cellStyle name="표준 5 2 12 4" xfId="37866"/>
    <cellStyle name="표준 5 2 12 5" xfId="37867"/>
    <cellStyle name="표준 5 2 13" xfId="37868"/>
    <cellStyle name="표준 5 2 14" xfId="37869"/>
    <cellStyle name="표준 5 2 15" xfId="37870"/>
    <cellStyle name="표준 5 2 16" xfId="37871"/>
    <cellStyle name="표준 5 2 2" xfId="37872"/>
    <cellStyle name="표준 5 2 2 10" xfId="37873"/>
    <cellStyle name="표준 5 2 2 11" xfId="37874"/>
    <cellStyle name="표준 5 2 2 12" xfId="37875"/>
    <cellStyle name="표준 5 2 2 2" xfId="37876"/>
    <cellStyle name="표준 5 2 2 3" xfId="37877"/>
    <cellStyle name="표준 5 2 2 3 10" xfId="37878"/>
    <cellStyle name="표준 5 2 2 3 2" xfId="37879"/>
    <cellStyle name="표준 5 2 2 3 2 2" xfId="37880"/>
    <cellStyle name="표준 5 2 2 3 2 2 2" xfId="37881"/>
    <cellStyle name="표준 5 2 2 3 2 2 2 2" xfId="37882"/>
    <cellStyle name="표준 5 2 2 3 2 2 2 2 2" xfId="37883"/>
    <cellStyle name="표준 5 2 2 3 2 2 2 2 3" xfId="37884"/>
    <cellStyle name="표준 5 2 2 3 2 2 2 2 4" xfId="37885"/>
    <cellStyle name="표준 5 2 2 3 2 2 2 2 5" xfId="37886"/>
    <cellStyle name="표준 5 2 2 3 2 2 2 3" xfId="37887"/>
    <cellStyle name="표준 5 2 2 3 2 2 2 4" xfId="37888"/>
    <cellStyle name="표준 5 2 2 3 2 2 2 5" xfId="37889"/>
    <cellStyle name="표준 5 2 2 3 2 2 2 6" xfId="37890"/>
    <cellStyle name="표준 5 2 2 3 2 2 3" xfId="37891"/>
    <cellStyle name="표준 5 2 2 3 2 2 3 2" xfId="37892"/>
    <cellStyle name="표준 5 2 2 3 2 2 3 2 2" xfId="37893"/>
    <cellStyle name="표준 5 2 2 3 2 2 3 2 3" xfId="37894"/>
    <cellStyle name="표준 5 2 2 3 2 2 3 2 4" xfId="37895"/>
    <cellStyle name="표준 5 2 2 3 2 2 3 2 5" xfId="37896"/>
    <cellStyle name="표준 5 2 2 3 2 2 3 3" xfId="37897"/>
    <cellStyle name="표준 5 2 2 3 2 2 3 4" xfId="37898"/>
    <cellStyle name="표준 5 2 2 3 2 2 3 5" xfId="37899"/>
    <cellStyle name="표준 5 2 2 3 2 2 3 6" xfId="37900"/>
    <cellStyle name="표준 5 2 2 3 2 2 4" xfId="37901"/>
    <cellStyle name="표준 5 2 2 3 2 2 4 2" xfId="37902"/>
    <cellStyle name="표준 5 2 2 3 2 2 4 3" xfId="37903"/>
    <cellStyle name="표준 5 2 2 3 2 2 4 4" xfId="37904"/>
    <cellStyle name="표준 5 2 2 3 2 2 4 5" xfId="37905"/>
    <cellStyle name="표준 5 2 2 3 2 2 5" xfId="37906"/>
    <cellStyle name="표준 5 2 2 3 2 2 6" xfId="37907"/>
    <cellStyle name="표준 5 2 2 3 2 2 7" xfId="37908"/>
    <cellStyle name="표준 5 2 2 3 2 2 8" xfId="37909"/>
    <cellStyle name="표준 5 2 2 3 2 3" xfId="37910"/>
    <cellStyle name="표준 5 2 2 3 2 3 2" xfId="37911"/>
    <cellStyle name="표준 5 2 2 3 2 3 2 2" xfId="37912"/>
    <cellStyle name="표준 5 2 2 3 2 3 2 3" xfId="37913"/>
    <cellStyle name="표준 5 2 2 3 2 3 2 4" xfId="37914"/>
    <cellStyle name="표준 5 2 2 3 2 3 2 5" xfId="37915"/>
    <cellStyle name="표준 5 2 2 3 2 3 3" xfId="37916"/>
    <cellStyle name="표준 5 2 2 3 2 3 4" xfId="37917"/>
    <cellStyle name="표준 5 2 2 3 2 3 5" xfId="37918"/>
    <cellStyle name="표준 5 2 2 3 2 3 6" xfId="37919"/>
    <cellStyle name="표준 5 2 2 3 2 4" xfId="37920"/>
    <cellStyle name="표준 5 2 2 3 2 4 2" xfId="37921"/>
    <cellStyle name="표준 5 2 2 3 2 4 2 2" xfId="37922"/>
    <cellStyle name="표준 5 2 2 3 2 4 2 3" xfId="37923"/>
    <cellStyle name="표준 5 2 2 3 2 4 2 4" xfId="37924"/>
    <cellStyle name="표준 5 2 2 3 2 4 2 5" xfId="37925"/>
    <cellStyle name="표준 5 2 2 3 2 4 3" xfId="37926"/>
    <cellStyle name="표준 5 2 2 3 2 4 4" xfId="37927"/>
    <cellStyle name="표준 5 2 2 3 2 4 5" xfId="37928"/>
    <cellStyle name="표준 5 2 2 3 2 4 6" xfId="37929"/>
    <cellStyle name="표준 5 2 2 3 2 5" xfId="37930"/>
    <cellStyle name="표준 5 2 2 3 2 5 2" xfId="37931"/>
    <cellStyle name="표준 5 2 2 3 2 5 3" xfId="37932"/>
    <cellStyle name="표준 5 2 2 3 2 5 4" xfId="37933"/>
    <cellStyle name="표준 5 2 2 3 2 5 5" xfId="37934"/>
    <cellStyle name="표준 5 2 2 3 2 6" xfId="37935"/>
    <cellStyle name="표준 5 2 2 3 2 7" xfId="37936"/>
    <cellStyle name="표준 5 2 2 3 2 8" xfId="37937"/>
    <cellStyle name="표준 5 2 2 3 2 9" xfId="37938"/>
    <cellStyle name="표준 5 2 2 3 3" xfId="37939"/>
    <cellStyle name="표준 5 2 2 3 3 2" xfId="37940"/>
    <cellStyle name="표준 5 2 2 3 3 2 2" xfId="37941"/>
    <cellStyle name="표준 5 2 2 3 3 2 2 2" xfId="37942"/>
    <cellStyle name="표준 5 2 2 3 3 2 2 3" xfId="37943"/>
    <cellStyle name="표준 5 2 2 3 3 2 2 4" xfId="37944"/>
    <cellStyle name="표준 5 2 2 3 3 2 2 5" xfId="37945"/>
    <cellStyle name="표준 5 2 2 3 3 2 3" xfId="37946"/>
    <cellStyle name="표준 5 2 2 3 3 2 4" xfId="37947"/>
    <cellStyle name="표준 5 2 2 3 3 2 5" xfId="37948"/>
    <cellStyle name="표준 5 2 2 3 3 2 6" xfId="37949"/>
    <cellStyle name="표준 5 2 2 3 3 3" xfId="37950"/>
    <cellStyle name="표준 5 2 2 3 3 3 2" xfId="37951"/>
    <cellStyle name="표준 5 2 2 3 3 3 2 2" xfId="37952"/>
    <cellStyle name="표준 5 2 2 3 3 3 2 3" xfId="37953"/>
    <cellStyle name="표준 5 2 2 3 3 3 2 4" xfId="37954"/>
    <cellStyle name="표준 5 2 2 3 3 3 2 5" xfId="37955"/>
    <cellStyle name="표준 5 2 2 3 3 3 3" xfId="37956"/>
    <cellStyle name="표준 5 2 2 3 3 3 4" xfId="37957"/>
    <cellStyle name="표준 5 2 2 3 3 3 5" xfId="37958"/>
    <cellStyle name="표준 5 2 2 3 3 3 6" xfId="37959"/>
    <cellStyle name="표준 5 2 2 3 3 4" xfId="37960"/>
    <cellStyle name="표준 5 2 2 3 3 4 2" xfId="37961"/>
    <cellStyle name="표준 5 2 2 3 3 4 3" xfId="37962"/>
    <cellStyle name="표준 5 2 2 3 3 4 4" xfId="37963"/>
    <cellStyle name="표준 5 2 2 3 3 4 5" xfId="37964"/>
    <cellStyle name="표준 5 2 2 3 3 5" xfId="37965"/>
    <cellStyle name="표준 5 2 2 3 3 6" xfId="37966"/>
    <cellStyle name="표준 5 2 2 3 3 7" xfId="37967"/>
    <cellStyle name="표준 5 2 2 3 3 8" xfId="37968"/>
    <cellStyle name="표준 5 2 2 3 4" xfId="37969"/>
    <cellStyle name="표준 5 2 2 3 4 2" xfId="37970"/>
    <cellStyle name="표준 5 2 2 3 4 2 2" xfId="37971"/>
    <cellStyle name="표준 5 2 2 3 4 2 2 2" xfId="37972"/>
    <cellStyle name="표준 5 2 2 3 4 2 2 3" xfId="37973"/>
    <cellStyle name="표준 5 2 2 3 4 2 2 4" xfId="37974"/>
    <cellStyle name="표준 5 2 2 3 4 2 2 5" xfId="37975"/>
    <cellStyle name="표준 5 2 2 3 4 2 3" xfId="37976"/>
    <cellStyle name="표준 5 2 2 3 4 2 4" xfId="37977"/>
    <cellStyle name="표준 5 2 2 3 4 2 5" xfId="37978"/>
    <cellStyle name="표준 5 2 2 3 4 2 6" xfId="37979"/>
    <cellStyle name="표준 5 2 2 3 4 3" xfId="37980"/>
    <cellStyle name="표준 5 2 2 3 4 3 2" xfId="37981"/>
    <cellStyle name="표준 5 2 2 3 4 3 3" xfId="37982"/>
    <cellStyle name="표준 5 2 2 3 4 3 4" xfId="37983"/>
    <cellStyle name="표준 5 2 2 3 4 3 5" xfId="37984"/>
    <cellStyle name="표준 5 2 2 3 4 4" xfId="37985"/>
    <cellStyle name="표준 5 2 2 3 4 5" xfId="37986"/>
    <cellStyle name="표준 5 2 2 3 4 6" xfId="37987"/>
    <cellStyle name="표준 5 2 2 3 4 7" xfId="37988"/>
    <cellStyle name="표준 5 2 2 3 5" xfId="37989"/>
    <cellStyle name="표준 5 2 2 3 5 2" xfId="37990"/>
    <cellStyle name="표준 5 2 2 3 5 2 2" xfId="37991"/>
    <cellStyle name="표준 5 2 2 3 5 2 3" xfId="37992"/>
    <cellStyle name="표준 5 2 2 3 5 2 4" xfId="37993"/>
    <cellStyle name="표준 5 2 2 3 5 2 5" xfId="37994"/>
    <cellStyle name="표준 5 2 2 3 5 3" xfId="37995"/>
    <cellStyle name="표준 5 2 2 3 5 4" xfId="37996"/>
    <cellStyle name="표준 5 2 2 3 5 5" xfId="37997"/>
    <cellStyle name="표준 5 2 2 3 5 6" xfId="37998"/>
    <cellStyle name="표준 5 2 2 3 6" xfId="37999"/>
    <cellStyle name="표준 5 2 2 3 6 2" xfId="38000"/>
    <cellStyle name="표준 5 2 2 3 6 3" xfId="38001"/>
    <cellStyle name="표준 5 2 2 3 6 4" xfId="38002"/>
    <cellStyle name="표준 5 2 2 3 6 5" xfId="38003"/>
    <cellStyle name="표준 5 2 2 3 7" xfId="38004"/>
    <cellStyle name="표준 5 2 2 3 8" xfId="38005"/>
    <cellStyle name="표준 5 2 2 3 9" xfId="38006"/>
    <cellStyle name="표준 5 2 2 4" xfId="38007"/>
    <cellStyle name="표준 5 2 2 4 2" xfId="38008"/>
    <cellStyle name="표준 5 2 2 4 2 2" xfId="38009"/>
    <cellStyle name="표준 5 2 2 4 2 2 2" xfId="38010"/>
    <cellStyle name="표준 5 2 2 4 2 2 2 2" xfId="38011"/>
    <cellStyle name="표준 5 2 2 4 2 2 2 3" xfId="38012"/>
    <cellStyle name="표준 5 2 2 4 2 2 2 4" xfId="38013"/>
    <cellStyle name="표준 5 2 2 4 2 2 2 5" xfId="38014"/>
    <cellStyle name="표준 5 2 2 4 2 2 3" xfId="38015"/>
    <cellStyle name="표준 5 2 2 4 2 2 4" xfId="38016"/>
    <cellStyle name="표준 5 2 2 4 2 2 5" xfId="38017"/>
    <cellStyle name="표준 5 2 2 4 2 2 6" xfId="38018"/>
    <cellStyle name="표준 5 2 2 4 2 3" xfId="38019"/>
    <cellStyle name="표준 5 2 2 4 2 3 2" xfId="38020"/>
    <cellStyle name="표준 5 2 2 4 2 3 2 2" xfId="38021"/>
    <cellStyle name="표준 5 2 2 4 2 3 2 3" xfId="38022"/>
    <cellStyle name="표준 5 2 2 4 2 3 2 4" xfId="38023"/>
    <cellStyle name="표준 5 2 2 4 2 3 2 5" xfId="38024"/>
    <cellStyle name="표준 5 2 2 4 2 3 3" xfId="38025"/>
    <cellStyle name="표준 5 2 2 4 2 3 4" xfId="38026"/>
    <cellStyle name="표준 5 2 2 4 2 3 5" xfId="38027"/>
    <cellStyle name="표준 5 2 2 4 2 3 6" xfId="38028"/>
    <cellStyle name="표준 5 2 2 4 2 4" xfId="38029"/>
    <cellStyle name="표준 5 2 2 4 2 4 2" xfId="38030"/>
    <cellStyle name="표준 5 2 2 4 2 4 3" xfId="38031"/>
    <cellStyle name="표준 5 2 2 4 2 4 4" xfId="38032"/>
    <cellStyle name="표준 5 2 2 4 2 4 5" xfId="38033"/>
    <cellStyle name="표준 5 2 2 4 2 5" xfId="38034"/>
    <cellStyle name="표준 5 2 2 4 2 6" xfId="38035"/>
    <cellStyle name="표준 5 2 2 4 2 7" xfId="38036"/>
    <cellStyle name="표준 5 2 2 4 2 8" xfId="38037"/>
    <cellStyle name="표준 5 2 2 4 3" xfId="38038"/>
    <cellStyle name="표준 5 2 2 4 3 2" xfId="38039"/>
    <cellStyle name="표준 5 2 2 4 3 2 2" xfId="38040"/>
    <cellStyle name="표준 5 2 2 4 3 2 3" xfId="38041"/>
    <cellStyle name="표준 5 2 2 4 3 2 4" xfId="38042"/>
    <cellStyle name="표준 5 2 2 4 3 2 5" xfId="38043"/>
    <cellStyle name="표준 5 2 2 4 3 3" xfId="38044"/>
    <cellStyle name="표준 5 2 2 4 3 4" xfId="38045"/>
    <cellStyle name="표준 5 2 2 4 3 5" xfId="38046"/>
    <cellStyle name="표준 5 2 2 4 3 6" xfId="38047"/>
    <cellStyle name="표준 5 2 2 4 4" xfId="38048"/>
    <cellStyle name="표준 5 2 2 4 4 2" xfId="38049"/>
    <cellStyle name="표준 5 2 2 4 4 2 2" xfId="38050"/>
    <cellStyle name="표준 5 2 2 4 4 2 3" xfId="38051"/>
    <cellStyle name="표준 5 2 2 4 4 2 4" xfId="38052"/>
    <cellStyle name="표준 5 2 2 4 4 2 5" xfId="38053"/>
    <cellStyle name="표준 5 2 2 4 4 3" xfId="38054"/>
    <cellStyle name="표준 5 2 2 4 4 4" xfId="38055"/>
    <cellStyle name="표준 5 2 2 4 4 5" xfId="38056"/>
    <cellStyle name="표준 5 2 2 4 4 6" xfId="38057"/>
    <cellStyle name="표준 5 2 2 4 5" xfId="38058"/>
    <cellStyle name="표준 5 2 2 4 5 2" xfId="38059"/>
    <cellStyle name="표준 5 2 2 4 5 3" xfId="38060"/>
    <cellStyle name="표준 5 2 2 4 5 4" xfId="38061"/>
    <cellStyle name="표준 5 2 2 4 5 5" xfId="38062"/>
    <cellStyle name="표준 5 2 2 4 6" xfId="38063"/>
    <cellStyle name="표준 5 2 2 4 7" xfId="38064"/>
    <cellStyle name="표준 5 2 2 4 8" xfId="38065"/>
    <cellStyle name="표준 5 2 2 4 9" xfId="38066"/>
    <cellStyle name="표준 5 2 2 5" xfId="38067"/>
    <cellStyle name="표준 5 2 2 5 2" xfId="38068"/>
    <cellStyle name="표준 5 2 2 5 2 2" xfId="38069"/>
    <cellStyle name="표준 5 2 2 5 2 2 2" xfId="38070"/>
    <cellStyle name="표준 5 2 2 5 2 2 3" xfId="38071"/>
    <cellStyle name="표준 5 2 2 5 2 2 4" xfId="38072"/>
    <cellStyle name="표준 5 2 2 5 2 2 5" xfId="38073"/>
    <cellStyle name="표준 5 2 2 5 2 3" xfId="38074"/>
    <cellStyle name="표준 5 2 2 5 2 4" xfId="38075"/>
    <cellStyle name="표준 5 2 2 5 2 5" xfId="38076"/>
    <cellStyle name="표준 5 2 2 5 2 6" xfId="38077"/>
    <cellStyle name="표준 5 2 2 5 3" xfId="38078"/>
    <cellStyle name="표준 5 2 2 5 3 2" xfId="38079"/>
    <cellStyle name="표준 5 2 2 5 3 2 2" xfId="38080"/>
    <cellStyle name="표준 5 2 2 5 3 2 3" xfId="38081"/>
    <cellStyle name="표준 5 2 2 5 3 2 4" xfId="38082"/>
    <cellStyle name="표준 5 2 2 5 3 2 5" xfId="38083"/>
    <cellStyle name="표준 5 2 2 5 3 3" xfId="38084"/>
    <cellStyle name="표준 5 2 2 5 3 4" xfId="38085"/>
    <cellStyle name="표준 5 2 2 5 3 5" xfId="38086"/>
    <cellStyle name="표준 5 2 2 5 3 6" xfId="38087"/>
    <cellStyle name="표준 5 2 2 5 4" xfId="38088"/>
    <cellStyle name="표준 5 2 2 5 4 2" xfId="38089"/>
    <cellStyle name="표준 5 2 2 5 4 3" xfId="38090"/>
    <cellStyle name="표준 5 2 2 5 4 4" xfId="38091"/>
    <cellStyle name="표준 5 2 2 5 4 5" xfId="38092"/>
    <cellStyle name="표준 5 2 2 5 5" xfId="38093"/>
    <cellStyle name="표준 5 2 2 5 6" xfId="38094"/>
    <cellStyle name="표준 5 2 2 5 7" xfId="38095"/>
    <cellStyle name="표준 5 2 2 5 8" xfId="38096"/>
    <cellStyle name="표준 5 2 2 6" xfId="38097"/>
    <cellStyle name="표준 5 2 2 6 2" xfId="38098"/>
    <cellStyle name="표준 5 2 2 6 2 2" xfId="38099"/>
    <cellStyle name="표준 5 2 2 6 2 2 2" xfId="38100"/>
    <cellStyle name="표준 5 2 2 6 2 2 3" xfId="38101"/>
    <cellStyle name="표준 5 2 2 6 2 2 4" xfId="38102"/>
    <cellStyle name="표준 5 2 2 6 2 2 5" xfId="38103"/>
    <cellStyle name="표준 5 2 2 6 2 3" xfId="38104"/>
    <cellStyle name="표준 5 2 2 6 2 4" xfId="38105"/>
    <cellStyle name="표준 5 2 2 6 2 5" xfId="38106"/>
    <cellStyle name="표준 5 2 2 6 2 6" xfId="38107"/>
    <cellStyle name="표준 5 2 2 6 3" xfId="38108"/>
    <cellStyle name="표준 5 2 2 6 3 2" xfId="38109"/>
    <cellStyle name="표준 5 2 2 6 3 3" xfId="38110"/>
    <cellStyle name="표준 5 2 2 6 3 4" xfId="38111"/>
    <cellStyle name="표준 5 2 2 6 3 5" xfId="38112"/>
    <cellStyle name="표준 5 2 2 6 4" xfId="38113"/>
    <cellStyle name="표준 5 2 2 6 5" xfId="38114"/>
    <cellStyle name="표준 5 2 2 6 6" xfId="38115"/>
    <cellStyle name="표준 5 2 2 6 7" xfId="38116"/>
    <cellStyle name="표준 5 2 2 7" xfId="38117"/>
    <cellStyle name="표준 5 2 2 7 2" xfId="38118"/>
    <cellStyle name="표준 5 2 2 7 2 2" xfId="38119"/>
    <cellStyle name="표준 5 2 2 7 2 3" xfId="38120"/>
    <cellStyle name="표준 5 2 2 7 2 4" xfId="38121"/>
    <cellStyle name="표준 5 2 2 7 2 5" xfId="38122"/>
    <cellStyle name="표준 5 2 2 7 3" xfId="38123"/>
    <cellStyle name="표준 5 2 2 7 4" xfId="38124"/>
    <cellStyle name="표준 5 2 2 7 5" xfId="38125"/>
    <cellStyle name="표준 5 2 2 7 6" xfId="38126"/>
    <cellStyle name="표준 5 2 2 8" xfId="38127"/>
    <cellStyle name="표준 5 2 2 8 2" xfId="38128"/>
    <cellStyle name="표준 5 2 2 8 3" xfId="38129"/>
    <cellStyle name="표준 5 2 2 8 4" xfId="38130"/>
    <cellStyle name="표준 5 2 2 8 5" xfId="38131"/>
    <cellStyle name="표준 5 2 2 9" xfId="38132"/>
    <cellStyle name="표준 5 2 3" xfId="38133"/>
    <cellStyle name="표준 5 2 4" xfId="38134"/>
    <cellStyle name="표준 5 2 5" xfId="38135"/>
    <cellStyle name="표준 5 2 5 10" xfId="38136"/>
    <cellStyle name="표준 5 2 5 11" xfId="38137"/>
    <cellStyle name="표준 5 2 5 12" xfId="38138"/>
    <cellStyle name="표준 5 2 5 2" xfId="38139"/>
    <cellStyle name="표준 5 2 5 2 10" xfId="38140"/>
    <cellStyle name="표준 5 2 5 2 11" xfId="38141"/>
    <cellStyle name="표준 5 2 5 2 2" xfId="38142"/>
    <cellStyle name="표준 5 2 5 2 2 10" xfId="38143"/>
    <cellStyle name="표준 5 2 5 2 2 2" xfId="38144"/>
    <cellStyle name="표준 5 2 5 2 2 2 2" xfId="38145"/>
    <cellStyle name="표준 5 2 5 2 2 2 2 2" xfId="38146"/>
    <cellStyle name="표준 5 2 5 2 2 2 2 2 2" xfId="38147"/>
    <cellStyle name="표준 5 2 5 2 2 2 2 2 2 2" xfId="38148"/>
    <cellStyle name="표준 5 2 5 2 2 2 2 2 2 3" xfId="38149"/>
    <cellStyle name="표준 5 2 5 2 2 2 2 2 2 4" xfId="38150"/>
    <cellStyle name="표준 5 2 5 2 2 2 2 2 2 5" xfId="38151"/>
    <cellStyle name="표준 5 2 5 2 2 2 2 2 3" xfId="38152"/>
    <cellStyle name="표준 5 2 5 2 2 2 2 2 4" xfId="38153"/>
    <cellStyle name="표준 5 2 5 2 2 2 2 2 5" xfId="38154"/>
    <cellStyle name="표준 5 2 5 2 2 2 2 2 6" xfId="38155"/>
    <cellStyle name="표준 5 2 5 2 2 2 2 3" xfId="38156"/>
    <cellStyle name="표준 5 2 5 2 2 2 2 3 2" xfId="38157"/>
    <cellStyle name="표준 5 2 5 2 2 2 2 3 2 2" xfId="38158"/>
    <cellStyle name="표준 5 2 5 2 2 2 2 3 2 3" xfId="38159"/>
    <cellStyle name="표준 5 2 5 2 2 2 2 3 2 4" xfId="38160"/>
    <cellStyle name="표준 5 2 5 2 2 2 2 3 2 5" xfId="38161"/>
    <cellStyle name="표준 5 2 5 2 2 2 2 3 3" xfId="38162"/>
    <cellStyle name="표준 5 2 5 2 2 2 2 3 4" xfId="38163"/>
    <cellStyle name="표준 5 2 5 2 2 2 2 3 5" xfId="38164"/>
    <cellStyle name="표준 5 2 5 2 2 2 2 3 6" xfId="38165"/>
    <cellStyle name="표준 5 2 5 2 2 2 2 4" xfId="38166"/>
    <cellStyle name="표준 5 2 5 2 2 2 2 4 2" xfId="38167"/>
    <cellStyle name="표준 5 2 5 2 2 2 2 4 3" xfId="38168"/>
    <cellStyle name="표준 5 2 5 2 2 2 2 4 4" xfId="38169"/>
    <cellStyle name="표준 5 2 5 2 2 2 2 4 5" xfId="38170"/>
    <cellStyle name="표준 5 2 5 2 2 2 2 5" xfId="38171"/>
    <cellStyle name="표준 5 2 5 2 2 2 2 6" xfId="38172"/>
    <cellStyle name="표준 5 2 5 2 2 2 2 7" xfId="38173"/>
    <cellStyle name="표준 5 2 5 2 2 2 2 8" xfId="38174"/>
    <cellStyle name="표준 5 2 5 2 2 2 3" xfId="38175"/>
    <cellStyle name="표준 5 2 5 2 2 2 3 2" xfId="38176"/>
    <cellStyle name="표준 5 2 5 2 2 2 3 2 2" xfId="38177"/>
    <cellStyle name="표준 5 2 5 2 2 2 3 2 3" xfId="38178"/>
    <cellStyle name="표준 5 2 5 2 2 2 3 2 4" xfId="38179"/>
    <cellStyle name="표준 5 2 5 2 2 2 3 2 5" xfId="38180"/>
    <cellStyle name="표준 5 2 5 2 2 2 3 3" xfId="38181"/>
    <cellStyle name="표준 5 2 5 2 2 2 3 4" xfId="38182"/>
    <cellStyle name="표준 5 2 5 2 2 2 3 5" xfId="38183"/>
    <cellStyle name="표준 5 2 5 2 2 2 3 6" xfId="38184"/>
    <cellStyle name="표준 5 2 5 2 2 2 4" xfId="38185"/>
    <cellStyle name="표준 5 2 5 2 2 2 4 2" xfId="38186"/>
    <cellStyle name="표준 5 2 5 2 2 2 4 2 2" xfId="38187"/>
    <cellStyle name="표준 5 2 5 2 2 2 4 2 3" xfId="38188"/>
    <cellStyle name="표준 5 2 5 2 2 2 4 2 4" xfId="38189"/>
    <cellStyle name="표준 5 2 5 2 2 2 4 2 5" xfId="38190"/>
    <cellStyle name="표준 5 2 5 2 2 2 4 3" xfId="38191"/>
    <cellStyle name="표준 5 2 5 2 2 2 4 4" xfId="38192"/>
    <cellStyle name="표준 5 2 5 2 2 2 4 5" xfId="38193"/>
    <cellStyle name="표준 5 2 5 2 2 2 4 6" xfId="38194"/>
    <cellStyle name="표준 5 2 5 2 2 2 5" xfId="38195"/>
    <cellStyle name="표준 5 2 5 2 2 2 5 2" xfId="38196"/>
    <cellStyle name="표준 5 2 5 2 2 2 5 3" xfId="38197"/>
    <cellStyle name="표준 5 2 5 2 2 2 5 4" xfId="38198"/>
    <cellStyle name="표준 5 2 5 2 2 2 5 5" xfId="38199"/>
    <cellStyle name="표준 5 2 5 2 2 2 6" xfId="38200"/>
    <cellStyle name="표준 5 2 5 2 2 2 7" xfId="38201"/>
    <cellStyle name="표준 5 2 5 2 2 2 8" xfId="38202"/>
    <cellStyle name="표준 5 2 5 2 2 2 9" xfId="38203"/>
    <cellStyle name="표준 5 2 5 2 2 3" xfId="38204"/>
    <cellStyle name="표준 5 2 5 2 2 3 2" xfId="38205"/>
    <cellStyle name="표준 5 2 5 2 2 3 2 2" xfId="38206"/>
    <cellStyle name="표준 5 2 5 2 2 3 2 2 2" xfId="38207"/>
    <cellStyle name="표준 5 2 5 2 2 3 2 2 3" xfId="38208"/>
    <cellStyle name="표준 5 2 5 2 2 3 2 2 4" xfId="38209"/>
    <cellStyle name="표준 5 2 5 2 2 3 2 2 5" xfId="38210"/>
    <cellStyle name="표준 5 2 5 2 2 3 2 3" xfId="38211"/>
    <cellStyle name="표준 5 2 5 2 2 3 2 4" xfId="38212"/>
    <cellStyle name="표준 5 2 5 2 2 3 2 5" xfId="38213"/>
    <cellStyle name="표준 5 2 5 2 2 3 2 6" xfId="38214"/>
    <cellStyle name="표준 5 2 5 2 2 3 3" xfId="38215"/>
    <cellStyle name="표준 5 2 5 2 2 3 3 2" xfId="38216"/>
    <cellStyle name="표준 5 2 5 2 2 3 3 2 2" xfId="38217"/>
    <cellStyle name="표준 5 2 5 2 2 3 3 2 3" xfId="38218"/>
    <cellStyle name="표준 5 2 5 2 2 3 3 2 4" xfId="38219"/>
    <cellStyle name="표준 5 2 5 2 2 3 3 2 5" xfId="38220"/>
    <cellStyle name="표준 5 2 5 2 2 3 3 3" xfId="38221"/>
    <cellStyle name="표준 5 2 5 2 2 3 3 4" xfId="38222"/>
    <cellStyle name="표준 5 2 5 2 2 3 3 5" xfId="38223"/>
    <cellStyle name="표준 5 2 5 2 2 3 3 6" xfId="38224"/>
    <cellStyle name="표준 5 2 5 2 2 3 4" xfId="38225"/>
    <cellStyle name="표준 5 2 5 2 2 3 4 2" xfId="38226"/>
    <cellStyle name="표준 5 2 5 2 2 3 4 3" xfId="38227"/>
    <cellStyle name="표준 5 2 5 2 2 3 4 4" xfId="38228"/>
    <cellStyle name="표준 5 2 5 2 2 3 4 5" xfId="38229"/>
    <cellStyle name="표준 5 2 5 2 2 3 5" xfId="38230"/>
    <cellStyle name="표준 5 2 5 2 2 3 6" xfId="38231"/>
    <cellStyle name="표준 5 2 5 2 2 3 7" xfId="38232"/>
    <cellStyle name="표준 5 2 5 2 2 3 8" xfId="38233"/>
    <cellStyle name="표준 5 2 5 2 2 4" xfId="38234"/>
    <cellStyle name="표준 5 2 5 2 2 4 2" xfId="38235"/>
    <cellStyle name="표준 5 2 5 2 2 4 2 2" xfId="38236"/>
    <cellStyle name="표준 5 2 5 2 2 4 2 3" xfId="38237"/>
    <cellStyle name="표준 5 2 5 2 2 4 2 4" xfId="38238"/>
    <cellStyle name="표준 5 2 5 2 2 4 2 5" xfId="38239"/>
    <cellStyle name="표준 5 2 5 2 2 4 3" xfId="38240"/>
    <cellStyle name="표준 5 2 5 2 2 4 4" xfId="38241"/>
    <cellStyle name="표준 5 2 5 2 2 4 5" xfId="38242"/>
    <cellStyle name="표준 5 2 5 2 2 4 6" xfId="38243"/>
    <cellStyle name="표준 5 2 5 2 2 5" xfId="38244"/>
    <cellStyle name="표준 5 2 5 2 2 5 2" xfId="38245"/>
    <cellStyle name="표준 5 2 5 2 2 5 2 2" xfId="38246"/>
    <cellStyle name="표준 5 2 5 2 2 5 2 3" xfId="38247"/>
    <cellStyle name="표준 5 2 5 2 2 5 2 4" xfId="38248"/>
    <cellStyle name="표준 5 2 5 2 2 5 2 5" xfId="38249"/>
    <cellStyle name="표준 5 2 5 2 2 5 3" xfId="38250"/>
    <cellStyle name="표준 5 2 5 2 2 5 4" xfId="38251"/>
    <cellStyle name="표준 5 2 5 2 2 5 5" xfId="38252"/>
    <cellStyle name="표준 5 2 5 2 2 5 6" xfId="38253"/>
    <cellStyle name="표준 5 2 5 2 2 6" xfId="38254"/>
    <cellStyle name="표준 5 2 5 2 2 6 2" xfId="38255"/>
    <cellStyle name="표준 5 2 5 2 2 6 3" xfId="38256"/>
    <cellStyle name="표준 5 2 5 2 2 6 4" xfId="38257"/>
    <cellStyle name="표준 5 2 5 2 2 6 5" xfId="38258"/>
    <cellStyle name="표준 5 2 5 2 2 7" xfId="38259"/>
    <cellStyle name="표준 5 2 5 2 2 8" xfId="38260"/>
    <cellStyle name="표준 5 2 5 2 2 9" xfId="38261"/>
    <cellStyle name="표준 5 2 5 2 3" xfId="38262"/>
    <cellStyle name="표준 5 2 5 2 3 2" xfId="38263"/>
    <cellStyle name="표준 5 2 5 2 3 2 2" xfId="38264"/>
    <cellStyle name="표준 5 2 5 2 3 2 2 2" xfId="38265"/>
    <cellStyle name="표준 5 2 5 2 3 2 2 2 2" xfId="38266"/>
    <cellStyle name="표준 5 2 5 2 3 2 2 2 3" xfId="38267"/>
    <cellStyle name="표준 5 2 5 2 3 2 2 2 4" xfId="38268"/>
    <cellStyle name="표준 5 2 5 2 3 2 2 2 5" xfId="38269"/>
    <cellStyle name="표준 5 2 5 2 3 2 2 3" xfId="38270"/>
    <cellStyle name="표준 5 2 5 2 3 2 2 4" xfId="38271"/>
    <cellStyle name="표준 5 2 5 2 3 2 2 5" xfId="38272"/>
    <cellStyle name="표준 5 2 5 2 3 2 2 6" xfId="38273"/>
    <cellStyle name="표준 5 2 5 2 3 2 3" xfId="38274"/>
    <cellStyle name="표준 5 2 5 2 3 2 3 2" xfId="38275"/>
    <cellStyle name="표준 5 2 5 2 3 2 3 2 2" xfId="38276"/>
    <cellStyle name="표준 5 2 5 2 3 2 3 2 3" xfId="38277"/>
    <cellStyle name="표준 5 2 5 2 3 2 3 2 4" xfId="38278"/>
    <cellStyle name="표준 5 2 5 2 3 2 3 2 5" xfId="38279"/>
    <cellStyle name="표준 5 2 5 2 3 2 3 3" xfId="38280"/>
    <cellStyle name="표준 5 2 5 2 3 2 3 4" xfId="38281"/>
    <cellStyle name="표준 5 2 5 2 3 2 3 5" xfId="38282"/>
    <cellStyle name="표준 5 2 5 2 3 2 3 6" xfId="38283"/>
    <cellStyle name="표준 5 2 5 2 3 2 4" xfId="38284"/>
    <cellStyle name="표준 5 2 5 2 3 2 4 2" xfId="38285"/>
    <cellStyle name="표준 5 2 5 2 3 2 4 3" xfId="38286"/>
    <cellStyle name="표준 5 2 5 2 3 2 4 4" xfId="38287"/>
    <cellStyle name="표준 5 2 5 2 3 2 4 5" xfId="38288"/>
    <cellStyle name="표준 5 2 5 2 3 2 5" xfId="38289"/>
    <cellStyle name="표준 5 2 5 2 3 2 6" xfId="38290"/>
    <cellStyle name="표준 5 2 5 2 3 2 7" xfId="38291"/>
    <cellStyle name="표준 5 2 5 2 3 2 8" xfId="38292"/>
    <cellStyle name="표준 5 2 5 2 3 3" xfId="38293"/>
    <cellStyle name="표준 5 2 5 2 3 3 2" xfId="38294"/>
    <cellStyle name="표준 5 2 5 2 3 3 2 2" xfId="38295"/>
    <cellStyle name="표준 5 2 5 2 3 3 2 3" xfId="38296"/>
    <cellStyle name="표준 5 2 5 2 3 3 2 4" xfId="38297"/>
    <cellStyle name="표준 5 2 5 2 3 3 2 5" xfId="38298"/>
    <cellStyle name="표준 5 2 5 2 3 3 3" xfId="38299"/>
    <cellStyle name="표준 5 2 5 2 3 3 4" xfId="38300"/>
    <cellStyle name="표준 5 2 5 2 3 3 5" xfId="38301"/>
    <cellStyle name="표준 5 2 5 2 3 3 6" xfId="38302"/>
    <cellStyle name="표준 5 2 5 2 3 4" xfId="38303"/>
    <cellStyle name="표준 5 2 5 2 3 4 2" xfId="38304"/>
    <cellStyle name="표준 5 2 5 2 3 4 2 2" xfId="38305"/>
    <cellStyle name="표준 5 2 5 2 3 4 2 3" xfId="38306"/>
    <cellStyle name="표준 5 2 5 2 3 4 2 4" xfId="38307"/>
    <cellStyle name="표준 5 2 5 2 3 4 2 5" xfId="38308"/>
    <cellStyle name="표준 5 2 5 2 3 4 3" xfId="38309"/>
    <cellStyle name="표준 5 2 5 2 3 4 4" xfId="38310"/>
    <cellStyle name="표준 5 2 5 2 3 4 5" xfId="38311"/>
    <cellStyle name="표준 5 2 5 2 3 4 6" xfId="38312"/>
    <cellStyle name="표준 5 2 5 2 3 5" xfId="38313"/>
    <cellStyle name="표준 5 2 5 2 3 5 2" xfId="38314"/>
    <cellStyle name="표준 5 2 5 2 3 5 3" xfId="38315"/>
    <cellStyle name="표준 5 2 5 2 3 5 4" xfId="38316"/>
    <cellStyle name="표준 5 2 5 2 3 5 5" xfId="38317"/>
    <cellStyle name="표준 5 2 5 2 3 6" xfId="38318"/>
    <cellStyle name="표준 5 2 5 2 3 7" xfId="38319"/>
    <cellStyle name="표준 5 2 5 2 3 8" xfId="38320"/>
    <cellStyle name="표준 5 2 5 2 3 9" xfId="38321"/>
    <cellStyle name="표준 5 2 5 2 4" xfId="38322"/>
    <cellStyle name="표준 5 2 5 2 4 2" xfId="38323"/>
    <cellStyle name="표준 5 2 5 2 4 2 2" xfId="38324"/>
    <cellStyle name="표준 5 2 5 2 4 2 2 2" xfId="38325"/>
    <cellStyle name="표준 5 2 5 2 4 2 2 3" xfId="38326"/>
    <cellStyle name="표준 5 2 5 2 4 2 2 4" xfId="38327"/>
    <cellStyle name="표준 5 2 5 2 4 2 2 5" xfId="38328"/>
    <cellStyle name="표준 5 2 5 2 4 2 3" xfId="38329"/>
    <cellStyle name="표준 5 2 5 2 4 2 4" xfId="38330"/>
    <cellStyle name="표준 5 2 5 2 4 2 5" xfId="38331"/>
    <cellStyle name="표준 5 2 5 2 4 2 6" xfId="38332"/>
    <cellStyle name="표준 5 2 5 2 4 3" xfId="38333"/>
    <cellStyle name="표준 5 2 5 2 4 3 2" xfId="38334"/>
    <cellStyle name="표준 5 2 5 2 4 3 2 2" xfId="38335"/>
    <cellStyle name="표준 5 2 5 2 4 3 2 3" xfId="38336"/>
    <cellStyle name="표준 5 2 5 2 4 3 2 4" xfId="38337"/>
    <cellStyle name="표준 5 2 5 2 4 3 2 5" xfId="38338"/>
    <cellStyle name="표준 5 2 5 2 4 3 3" xfId="38339"/>
    <cellStyle name="표준 5 2 5 2 4 3 4" xfId="38340"/>
    <cellStyle name="표준 5 2 5 2 4 3 5" xfId="38341"/>
    <cellStyle name="표준 5 2 5 2 4 3 6" xfId="38342"/>
    <cellStyle name="표준 5 2 5 2 4 4" xfId="38343"/>
    <cellStyle name="표준 5 2 5 2 4 4 2" xfId="38344"/>
    <cellStyle name="표준 5 2 5 2 4 4 3" xfId="38345"/>
    <cellStyle name="표준 5 2 5 2 4 4 4" xfId="38346"/>
    <cellStyle name="표준 5 2 5 2 4 4 5" xfId="38347"/>
    <cellStyle name="표준 5 2 5 2 4 5" xfId="38348"/>
    <cellStyle name="표준 5 2 5 2 4 6" xfId="38349"/>
    <cellStyle name="표준 5 2 5 2 4 7" xfId="38350"/>
    <cellStyle name="표준 5 2 5 2 4 8" xfId="38351"/>
    <cellStyle name="표준 5 2 5 2 5" xfId="38352"/>
    <cellStyle name="표준 5 2 5 2 5 2" xfId="38353"/>
    <cellStyle name="표준 5 2 5 2 5 2 2" xfId="38354"/>
    <cellStyle name="표준 5 2 5 2 5 2 2 2" xfId="38355"/>
    <cellStyle name="표준 5 2 5 2 5 2 2 3" xfId="38356"/>
    <cellStyle name="표준 5 2 5 2 5 2 2 4" xfId="38357"/>
    <cellStyle name="표준 5 2 5 2 5 2 2 5" xfId="38358"/>
    <cellStyle name="표준 5 2 5 2 5 2 3" xfId="38359"/>
    <cellStyle name="표준 5 2 5 2 5 2 4" xfId="38360"/>
    <cellStyle name="표준 5 2 5 2 5 2 5" xfId="38361"/>
    <cellStyle name="표준 5 2 5 2 5 2 6" xfId="38362"/>
    <cellStyle name="표준 5 2 5 2 5 3" xfId="38363"/>
    <cellStyle name="표준 5 2 5 2 5 3 2" xfId="38364"/>
    <cellStyle name="표준 5 2 5 2 5 3 3" xfId="38365"/>
    <cellStyle name="표준 5 2 5 2 5 3 4" xfId="38366"/>
    <cellStyle name="표준 5 2 5 2 5 3 5" xfId="38367"/>
    <cellStyle name="표준 5 2 5 2 5 4" xfId="38368"/>
    <cellStyle name="표준 5 2 5 2 5 5" xfId="38369"/>
    <cellStyle name="표준 5 2 5 2 5 6" xfId="38370"/>
    <cellStyle name="표준 5 2 5 2 5 7" xfId="38371"/>
    <cellStyle name="표준 5 2 5 2 6" xfId="38372"/>
    <cellStyle name="표준 5 2 5 2 6 2" xfId="38373"/>
    <cellStyle name="표준 5 2 5 2 6 2 2" xfId="38374"/>
    <cellStyle name="표준 5 2 5 2 6 2 3" xfId="38375"/>
    <cellStyle name="표준 5 2 5 2 6 2 4" xfId="38376"/>
    <cellStyle name="표준 5 2 5 2 6 2 5" xfId="38377"/>
    <cellStyle name="표준 5 2 5 2 6 3" xfId="38378"/>
    <cellStyle name="표준 5 2 5 2 6 4" xfId="38379"/>
    <cellStyle name="표준 5 2 5 2 6 5" xfId="38380"/>
    <cellStyle name="표준 5 2 5 2 6 6" xfId="38381"/>
    <cellStyle name="표준 5 2 5 2 7" xfId="38382"/>
    <cellStyle name="표준 5 2 5 2 7 2" xfId="38383"/>
    <cellStyle name="표준 5 2 5 2 7 3" xfId="38384"/>
    <cellStyle name="표준 5 2 5 2 7 4" xfId="38385"/>
    <cellStyle name="표준 5 2 5 2 7 5" xfId="38386"/>
    <cellStyle name="표준 5 2 5 2 8" xfId="38387"/>
    <cellStyle name="표준 5 2 5 2 9" xfId="38388"/>
    <cellStyle name="표준 5 2 5 3" xfId="38389"/>
    <cellStyle name="표준 5 2 5 3 10" xfId="38390"/>
    <cellStyle name="표준 5 2 5 3 2" xfId="38391"/>
    <cellStyle name="표준 5 2 5 3 2 2" xfId="38392"/>
    <cellStyle name="표준 5 2 5 3 2 2 2" xfId="38393"/>
    <cellStyle name="표준 5 2 5 3 2 2 2 2" xfId="38394"/>
    <cellStyle name="표준 5 2 5 3 2 2 2 2 2" xfId="38395"/>
    <cellStyle name="표준 5 2 5 3 2 2 2 2 3" xfId="38396"/>
    <cellStyle name="표준 5 2 5 3 2 2 2 2 4" xfId="38397"/>
    <cellStyle name="표준 5 2 5 3 2 2 2 2 5" xfId="38398"/>
    <cellStyle name="표준 5 2 5 3 2 2 2 3" xfId="38399"/>
    <cellStyle name="표준 5 2 5 3 2 2 2 4" xfId="38400"/>
    <cellStyle name="표준 5 2 5 3 2 2 2 5" xfId="38401"/>
    <cellStyle name="표준 5 2 5 3 2 2 2 6" xfId="38402"/>
    <cellStyle name="표준 5 2 5 3 2 2 3" xfId="38403"/>
    <cellStyle name="표준 5 2 5 3 2 2 3 2" xfId="38404"/>
    <cellStyle name="표준 5 2 5 3 2 2 3 2 2" xfId="38405"/>
    <cellStyle name="표준 5 2 5 3 2 2 3 2 3" xfId="38406"/>
    <cellStyle name="표준 5 2 5 3 2 2 3 2 4" xfId="38407"/>
    <cellStyle name="표준 5 2 5 3 2 2 3 2 5" xfId="38408"/>
    <cellStyle name="표준 5 2 5 3 2 2 3 3" xfId="38409"/>
    <cellStyle name="표준 5 2 5 3 2 2 3 4" xfId="38410"/>
    <cellStyle name="표준 5 2 5 3 2 2 3 5" xfId="38411"/>
    <cellStyle name="표준 5 2 5 3 2 2 3 6" xfId="38412"/>
    <cellStyle name="표준 5 2 5 3 2 2 4" xfId="38413"/>
    <cellStyle name="표준 5 2 5 3 2 2 4 2" xfId="38414"/>
    <cellStyle name="표준 5 2 5 3 2 2 4 3" xfId="38415"/>
    <cellStyle name="표준 5 2 5 3 2 2 4 4" xfId="38416"/>
    <cellStyle name="표준 5 2 5 3 2 2 4 5" xfId="38417"/>
    <cellStyle name="표준 5 2 5 3 2 2 5" xfId="38418"/>
    <cellStyle name="표준 5 2 5 3 2 2 6" xfId="38419"/>
    <cellStyle name="표준 5 2 5 3 2 2 7" xfId="38420"/>
    <cellStyle name="표준 5 2 5 3 2 2 8" xfId="38421"/>
    <cellStyle name="표준 5 2 5 3 2 3" xfId="38422"/>
    <cellStyle name="표준 5 2 5 3 2 3 2" xfId="38423"/>
    <cellStyle name="표준 5 2 5 3 2 3 2 2" xfId="38424"/>
    <cellStyle name="표준 5 2 5 3 2 3 2 3" xfId="38425"/>
    <cellStyle name="표준 5 2 5 3 2 3 2 4" xfId="38426"/>
    <cellStyle name="표준 5 2 5 3 2 3 2 5" xfId="38427"/>
    <cellStyle name="표준 5 2 5 3 2 3 3" xfId="38428"/>
    <cellStyle name="표준 5 2 5 3 2 3 4" xfId="38429"/>
    <cellStyle name="표준 5 2 5 3 2 3 5" xfId="38430"/>
    <cellStyle name="표준 5 2 5 3 2 3 6" xfId="38431"/>
    <cellStyle name="표준 5 2 5 3 2 4" xfId="38432"/>
    <cellStyle name="표준 5 2 5 3 2 4 2" xfId="38433"/>
    <cellStyle name="표준 5 2 5 3 2 4 2 2" xfId="38434"/>
    <cellStyle name="표준 5 2 5 3 2 4 2 3" xfId="38435"/>
    <cellStyle name="표준 5 2 5 3 2 4 2 4" xfId="38436"/>
    <cellStyle name="표준 5 2 5 3 2 4 2 5" xfId="38437"/>
    <cellStyle name="표준 5 2 5 3 2 4 3" xfId="38438"/>
    <cellStyle name="표준 5 2 5 3 2 4 4" xfId="38439"/>
    <cellStyle name="표준 5 2 5 3 2 4 5" xfId="38440"/>
    <cellStyle name="표준 5 2 5 3 2 4 6" xfId="38441"/>
    <cellStyle name="표준 5 2 5 3 2 5" xfId="38442"/>
    <cellStyle name="표준 5 2 5 3 2 5 2" xfId="38443"/>
    <cellStyle name="표준 5 2 5 3 2 5 3" xfId="38444"/>
    <cellStyle name="표준 5 2 5 3 2 5 4" xfId="38445"/>
    <cellStyle name="표준 5 2 5 3 2 5 5" xfId="38446"/>
    <cellStyle name="표준 5 2 5 3 2 6" xfId="38447"/>
    <cellStyle name="표준 5 2 5 3 2 7" xfId="38448"/>
    <cellStyle name="표준 5 2 5 3 2 8" xfId="38449"/>
    <cellStyle name="표준 5 2 5 3 2 9" xfId="38450"/>
    <cellStyle name="표준 5 2 5 3 3" xfId="38451"/>
    <cellStyle name="표준 5 2 5 3 3 2" xfId="38452"/>
    <cellStyle name="표준 5 2 5 3 3 2 2" xfId="38453"/>
    <cellStyle name="표준 5 2 5 3 3 2 2 2" xfId="38454"/>
    <cellStyle name="표준 5 2 5 3 3 2 2 3" xfId="38455"/>
    <cellStyle name="표준 5 2 5 3 3 2 2 4" xfId="38456"/>
    <cellStyle name="표준 5 2 5 3 3 2 2 5" xfId="38457"/>
    <cellStyle name="표준 5 2 5 3 3 2 3" xfId="38458"/>
    <cellStyle name="표준 5 2 5 3 3 2 4" xfId="38459"/>
    <cellStyle name="표준 5 2 5 3 3 2 5" xfId="38460"/>
    <cellStyle name="표준 5 2 5 3 3 2 6" xfId="38461"/>
    <cellStyle name="표준 5 2 5 3 3 3" xfId="38462"/>
    <cellStyle name="표준 5 2 5 3 3 3 2" xfId="38463"/>
    <cellStyle name="표준 5 2 5 3 3 3 2 2" xfId="38464"/>
    <cellStyle name="표준 5 2 5 3 3 3 2 3" xfId="38465"/>
    <cellStyle name="표준 5 2 5 3 3 3 2 4" xfId="38466"/>
    <cellStyle name="표준 5 2 5 3 3 3 2 5" xfId="38467"/>
    <cellStyle name="표준 5 2 5 3 3 3 3" xfId="38468"/>
    <cellStyle name="표준 5 2 5 3 3 3 4" xfId="38469"/>
    <cellStyle name="표준 5 2 5 3 3 3 5" xfId="38470"/>
    <cellStyle name="표준 5 2 5 3 3 3 6" xfId="38471"/>
    <cellStyle name="표준 5 2 5 3 3 4" xfId="38472"/>
    <cellStyle name="표준 5 2 5 3 3 4 2" xfId="38473"/>
    <cellStyle name="표준 5 2 5 3 3 4 3" xfId="38474"/>
    <cellStyle name="표준 5 2 5 3 3 4 4" xfId="38475"/>
    <cellStyle name="표준 5 2 5 3 3 4 5" xfId="38476"/>
    <cellStyle name="표준 5 2 5 3 3 5" xfId="38477"/>
    <cellStyle name="표준 5 2 5 3 3 6" xfId="38478"/>
    <cellStyle name="표준 5 2 5 3 3 7" xfId="38479"/>
    <cellStyle name="표준 5 2 5 3 3 8" xfId="38480"/>
    <cellStyle name="표준 5 2 5 3 4" xfId="38481"/>
    <cellStyle name="표준 5 2 5 3 4 2" xfId="38482"/>
    <cellStyle name="표준 5 2 5 3 4 2 2" xfId="38483"/>
    <cellStyle name="표준 5 2 5 3 4 2 3" xfId="38484"/>
    <cellStyle name="표준 5 2 5 3 4 2 4" xfId="38485"/>
    <cellStyle name="표준 5 2 5 3 4 2 5" xfId="38486"/>
    <cellStyle name="표준 5 2 5 3 4 3" xfId="38487"/>
    <cellStyle name="표준 5 2 5 3 4 4" xfId="38488"/>
    <cellStyle name="표준 5 2 5 3 4 5" xfId="38489"/>
    <cellStyle name="표준 5 2 5 3 4 6" xfId="38490"/>
    <cellStyle name="표준 5 2 5 3 5" xfId="38491"/>
    <cellStyle name="표준 5 2 5 3 5 2" xfId="38492"/>
    <cellStyle name="표준 5 2 5 3 5 2 2" xfId="38493"/>
    <cellStyle name="표준 5 2 5 3 5 2 3" xfId="38494"/>
    <cellStyle name="표준 5 2 5 3 5 2 4" xfId="38495"/>
    <cellStyle name="표준 5 2 5 3 5 2 5" xfId="38496"/>
    <cellStyle name="표준 5 2 5 3 5 3" xfId="38497"/>
    <cellStyle name="표준 5 2 5 3 5 4" xfId="38498"/>
    <cellStyle name="표준 5 2 5 3 5 5" xfId="38499"/>
    <cellStyle name="표준 5 2 5 3 5 6" xfId="38500"/>
    <cellStyle name="표준 5 2 5 3 6" xfId="38501"/>
    <cellStyle name="표준 5 2 5 3 6 2" xfId="38502"/>
    <cellStyle name="표준 5 2 5 3 6 3" xfId="38503"/>
    <cellStyle name="표준 5 2 5 3 6 4" xfId="38504"/>
    <cellStyle name="표준 5 2 5 3 6 5" xfId="38505"/>
    <cellStyle name="표준 5 2 5 3 7" xfId="38506"/>
    <cellStyle name="표준 5 2 5 3 8" xfId="38507"/>
    <cellStyle name="표준 5 2 5 3 9" xfId="38508"/>
    <cellStyle name="표준 5 2 5 4" xfId="38509"/>
    <cellStyle name="표준 5 2 5 4 2" xfId="38510"/>
    <cellStyle name="표준 5 2 5 4 2 2" xfId="38511"/>
    <cellStyle name="표준 5 2 5 4 2 2 2" xfId="38512"/>
    <cellStyle name="표준 5 2 5 4 2 2 2 2" xfId="38513"/>
    <cellStyle name="표준 5 2 5 4 2 2 2 3" xfId="38514"/>
    <cellStyle name="표준 5 2 5 4 2 2 2 4" xfId="38515"/>
    <cellStyle name="표준 5 2 5 4 2 2 2 5" xfId="38516"/>
    <cellStyle name="표준 5 2 5 4 2 2 3" xfId="38517"/>
    <cellStyle name="표준 5 2 5 4 2 2 4" xfId="38518"/>
    <cellStyle name="표준 5 2 5 4 2 2 5" xfId="38519"/>
    <cellStyle name="표준 5 2 5 4 2 2 6" xfId="38520"/>
    <cellStyle name="표준 5 2 5 4 2 3" xfId="38521"/>
    <cellStyle name="표준 5 2 5 4 2 3 2" xfId="38522"/>
    <cellStyle name="표준 5 2 5 4 2 3 2 2" xfId="38523"/>
    <cellStyle name="표준 5 2 5 4 2 3 2 3" xfId="38524"/>
    <cellStyle name="표준 5 2 5 4 2 3 2 4" xfId="38525"/>
    <cellStyle name="표준 5 2 5 4 2 3 2 5" xfId="38526"/>
    <cellStyle name="표준 5 2 5 4 2 3 3" xfId="38527"/>
    <cellStyle name="표준 5 2 5 4 2 3 4" xfId="38528"/>
    <cellStyle name="표준 5 2 5 4 2 3 5" xfId="38529"/>
    <cellStyle name="표준 5 2 5 4 2 3 6" xfId="38530"/>
    <cellStyle name="표준 5 2 5 4 2 4" xfId="38531"/>
    <cellStyle name="표준 5 2 5 4 2 4 2" xfId="38532"/>
    <cellStyle name="표준 5 2 5 4 2 4 3" xfId="38533"/>
    <cellStyle name="표준 5 2 5 4 2 4 4" xfId="38534"/>
    <cellStyle name="표준 5 2 5 4 2 4 5" xfId="38535"/>
    <cellStyle name="표준 5 2 5 4 2 5" xfId="38536"/>
    <cellStyle name="표준 5 2 5 4 2 6" xfId="38537"/>
    <cellStyle name="표준 5 2 5 4 2 7" xfId="38538"/>
    <cellStyle name="표준 5 2 5 4 2 8" xfId="38539"/>
    <cellStyle name="표준 5 2 5 4 3" xfId="38540"/>
    <cellStyle name="표준 5 2 5 4 3 2" xfId="38541"/>
    <cellStyle name="표준 5 2 5 4 3 2 2" xfId="38542"/>
    <cellStyle name="표준 5 2 5 4 3 2 3" xfId="38543"/>
    <cellStyle name="표준 5 2 5 4 3 2 4" xfId="38544"/>
    <cellStyle name="표준 5 2 5 4 3 2 5" xfId="38545"/>
    <cellStyle name="표준 5 2 5 4 3 3" xfId="38546"/>
    <cellStyle name="표준 5 2 5 4 3 4" xfId="38547"/>
    <cellStyle name="표준 5 2 5 4 3 5" xfId="38548"/>
    <cellStyle name="표준 5 2 5 4 3 6" xfId="38549"/>
    <cellStyle name="표준 5 2 5 4 4" xfId="38550"/>
    <cellStyle name="표준 5 2 5 4 4 2" xfId="38551"/>
    <cellStyle name="표준 5 2 5 4 4 2 2" xfId="38552"/>
    <cellStyle name="표준 5 2 5 4 4 2 3" xfId="38553"/>
    <cellStyle name="표준 5 2 5 4 4 2 4" xfId="38554"/>
    <cellStyle name="표준 5 2 5 4 4 2 5" xfId="38555"/>
    <cellStyle name="표준 5 2 5 4 4 3" xfId="38556"/>
    <cellStyle name="표준 5 2 5 4 4 4" xfId="38557"/>
    <cellStyle name="표준 5 2 5 4 4 5" xfId="38558"/>
    <cellStyle name="표준 5 2 5 4 4 6" xfId="38559"/>
    <cellStyle name="표준 5 2 5 4 5" xfId="38560"/>
    <cellStyle name="표준 5 2 5 4 5 2" xfId="38561"/>
    <cellStyle name="표준 5 2 5 4 5 3" xfId="38562"/>
    <cellStyle name="표준 5 2 5 4 5 4" xfId="38563"/>
    <cellStyle name="표준 5 2 5 4 5 5" xfId="38564"/>
    <cellStyle name="표준 5 2 5 4 6" xfId="38565"/>
    <cellStyle name="표준 5 2 5 4 7" xfId="38566"/>
    <cellStyle name="표준 5 2 5 4 8" xfId="38567"/>
    <cellStyle name="표준 5 2 5 4 9" xfId="38568"/>
    <cellStyle name="표준 5 2 5 5" xfId="38569"/>
    <cellStyle name="표준 5 2 5 5 2" xfId="38570"/>
    <cellStyle name="표준 5 2 5 5 2 2" xfId="38571"/>
    <cellStyle name="표준 5 2 5 5 2 2 2" xfId="38572"/>
    <cellStyle name="표준 5 2 5 5 2 2 3" xfId="38573"/>
    <cellStyle name="표준 5 2 5 5 2 2 4" xfId="38574"/>
    <cellStyle name="표준 5 2 5 5 2 2 5" xfId="38575"/>
    <cellStyle name="표준 5 2 5 5 2 3" xfId="38576"/>
    <cellStyle name="표준 5 2 5 5 2 4" xfId="38577"/>
    <cellStyle name="표준 5 2 5 5 2 5" xfId="38578"/>
    <cellStyle name="표준 5 2 5 5 2 6" xfId="38579"/>
    <cellStyle name="표준 5 2 5 5 3" xfId="38580"/>
    <cellStyle name="표준 5 2 5 5 3 2" xfId="38581"/>
    <cellStyle name="표준 5 2 5 5 3 2 2" xfId="38582"/>
    <cellStyle name="표준 5 2 5 5 3 2 3" xfId="38583"/>
    <cellStyle name="표준 5 2 5 5 3 2 4" xfId="38584"/>
    <cellStyle name="표준 5 2 5 5 3 2 5" xfId="38585"/>
    <cellStyle name="표준 5 2 5 5 3 3" xfId="38586"/>
    <cellStyle name="표준 5 2 5 5 3 4" xfId="38587"/>
    <cellStyle name="표준 5 2 5 5 3 5" xfId="38588"/>
    <cellStyle name="표준 5 2 5 5 3 6" xfId="38589"/>
    <cellStyle name="표준 5 2 5 5 4" xfId="38590"/>
    <cellStyle name="표준 5 2 5 5 4 2" xfId="38591"/>
    <cellStyle name="표준 5 2 5 5 4 3" xfId="38592"/>
    <cellStyle name="표준 5 2 5 5 4 4" xfId="38593"/>
    <cellStyle name="표준 5 2 5 5 4 5" xfId="38594"/>
    <cellStyle name="표준 5 2 5 5 5" xfId="38595"/>
    <cellStyle name="표준 5 2 5 5 6" xfId="38596"/>
    <cellStyle name="표준 5 2 5 5 7" xfId="38597"/>
    <cellStyle name="표준 5 2 5 5 8" xfId="38598"/>
    <cellStyle name="표준 5 2 5 6" xfId="38599"/>
    <cellStyle name="표준 5 2 5 6 2" xfId="38600"/>
    <cellStyle name="표준 5 2 5 6 2 2" xfId="38601"/>
    <cellStyle name="표준 5 2 5 6 2 2 2" xfId="38602"/>
    <cellStyle name="표준 5 2 5 6 2 2 3" xfId="38603"/>
    <cellStyle name="표준 5 2 5 6 2 2 4" xfId="38604"/>
    <cellStyle name="표준 5 2 5 6 2 2 5" xfId="38605"/>
    <cellStyle name="표준 5 2 5 6 2 3" xfId="38606"/>
    <cellStyle name="표준 5 2 5 6 2 4" xfId="38607"/>
    <cellStyle name="표준 5 2 5 6 2 5" xfId="38608"/>
    <cellStyle name="표준 5 2 5 6 2 6" xfId="38609"/>
    <cellStyle name="표준 5 2 5 6 3" xfId="38610"/>
    <cellStyle name="표준 5 2 5 6 3 2" xfId="38611"/>
    <cellStyle name="표준 5 2 5 6 3 3" xfId="38612"/>
    <cellStyle name="표준 5 2 5 6 3 4" xfId="38613"/>
    <cellStyle name="표준 5 2 5 6 3 5" xfId="38614"/>
    <cellStyle name="표준 5 2 5 6 4" xfId="38615"/>
    <cellStyle name="표준 5 2 5 6 5" xfId="38616"/>
    <cellStyle name="표준 5 2 5 6 6" xfId="38617"/>
    <cellStyle name="표준 5 2 5 6 7" xfId="38618"/>
    <cellStyle name="표준 5 2 5 7" xfId="38619"/>
    <cellStyle name="표준 5 2 5 7 2" xfId="38620"/>
    <cellStyle name="표준 5 2 5 7 2 2" xfId="38621"/>
    <cellStyle name="표준 5 2 5 7 2 3" xfId="38622"/>
    <cellStyle name="표준 5 2 5 7 2 4" xfId="38623"/>
    <cellStyle name="표준 5 2 5 7 2 5" xfId="38624"/>
    <cellStyle name="표준 5 2 5 7 3" xfId="38625"/>
    <cellStyle name="표준 5 2 5 7 4" xfId="38626"/>
    <cellStyle name="표준 5 2 5 7 5" xfId="38627"/>
    <cellStyle name="표준 5 2 5 7 6" xfId="38628"/>
    <cellStyle name="표준 5 2 5 8" xfId="38629"/>
    <cellStyle name="표준 5 2 5 8 2" xfId="38630"/>
    <cellStyle name="표준 5 2 5 8 3" xfId="38631"/>
    <cellStyle name="표준 5 2 5 8 4" xfId="38632"/>
    <cellStyle name="표준 5 2 5 8 5" xfId="38633"/>
    <cellStyle name="표준 5 2 5 9" xfId="38634"/>
    <cellStyle name="표준 5 2 6" xfId="38635"/>
    <cellStyle name="표준 5 2 6 10" xfId="38636"/>
    <cellStyle name="표준 5 2 6 2" xfId="38637"/>
    <cellStyle name="표준 5 2 6 2 2" xfId="38638"/>
    <cellStyle name="표준 5 2 6 2 2 2" xfId="38639"/>
    <cellStyle name="표준 5 2 6 2 2 2 2" xfId="38640"/>
    <cellStyle name="표준 5 2 6 2 2 2 2 2" xfId="38641"/>
    <cellStyle name="표준 5 2 6 2 2 2 2 3" xfId="38642"/>
    <cellStyle name="표준 5 2 6 2 2 2 2 4" xfId="38643"/>
    <cellStyle name="표준 5 2 6 2 2 2 2 5" xfId="38644"/>
    <cellStyle name="표준 5 2 6 2 2 2 3" xfId="38645"/>
    <cellStyle name="표준 5 2 6 2 2 2 4" xfId="38646"/>
    <cellStyle name="표준 5 2 6 2 2 2 5" xfId="38647"/>
    <cellStyle name="표준 5 2 6 2 2 2 6" xfId="38648"/>
    <cellStyle name="표준 5 2 6 2 2 3" xfId="38649"/>
    <cellStyle name="표준 5 2 6 2 2 3 2" xfId="38650"/>
    <cellStyle name="표준 5 2 6 2 2 3 2 2" xfId="38651"/>
    <cellStyle name="표준 5 2 6 2 2 3 2 3" xfId="38652"/>
    <cellStyle name="표준 5 2 6 2 2 3 2 4" xfId="38653"/>
    <cellStyle name="표준 5 2 6 2 2 3 2 5" xfId="38654"/>
    <cellStyle name="표준 5 2 6 2 2 3 3" xfId="38655"/>
    <cellStyle name="표준 5 2 6 2 2 3 4" xfId="38656"/>
    <cellStyle name="표준 5 2 6 2 2 3 5" xfId="38657"/>
    <cellStyle name="표준 5 2 6 2 2 3 6" xfId="38658"/>
    <cellStyle name="표준 5 2 6 2 2 4" xfId="38659"/>
    <cellStyle name="표준 5 2 6 2 2 4 2" xfId="38660"/>
    <cellStyle name="표준 5 2 6 2 2 4 3" xfId="38661"/>
    <cellStyle name="표준 5 2 6 2 2 4 4" xfId="38662"/>
    <cellStyle name="표준 5 2 6 2 2 4 5" xfId="38663"/>
    <cellStyle name="표준 5 2 6 2 2 5" xfId="38664"/>
    <cellStyle name="표준 5 2 6 2 2 6" xfId="38665"/>
    <cellStyle name="표준 5 2 6 2 2 7" xfId="38666"/>
    <cellStyle name="표준 5 2 6 2 2 8" xfId="38667"/>
    <cellStyle name="표준 5 2 6 2 3" xfId="38668"/>
    <cellStyle name="표준 5 2 6 2 3 2" xfId="38669"/>
    <cellStyle name="표준 5 2 6 2 3 2 2" xfId="38670"/>
    <cellStyle name="표준 5 2 6 2 3 2 3" xfId="38671"/>
    <cellStyle name="표준 5 2 6 2 3 2 4" xfId="38672"/>
    <cellStyle name="표준 5 2 6 2 3 2 5" xfId="38673"/>
    <cellStyle name="표준 5 2 6 2 3 3" xfId="38674"/>
    <cellStyle name="표준 5 2 6 2 3 4" xfId="38675"/>
    <cellStyle name="표준 5 2 6 2 3 5" xfId="38676"/>
    <cellStyle name="표준 5 2 6 2 3 6" xfId="38677"/>
    <cellStyle name="표준 5 2 6 2 4" xfId="38678"/>
    <cellStyle name="표준 5 2 6 2 4 2" xfId="38679"/>
    <cellStyle name="표준 5 2 6 2 4 2 2" xfId="38680"/>
    <cellStyle name="표준 5 2 6 2 4 2 3" xfId="38681"/>
    <cellStyle name="표준 5 2 6 2 4 2 4" xfId="38682"/>
    <cellStyle name="표준 5 2 6 2 4 2 5" xfId="38683"/>
    <cellStyle name="표준 5 2 6 2 4 3" xfId="38684"/>
    <cellStyle name="표준 5 2 6 2 4 4" xfId="38685"/>
    <cellStyle name="표준 5 2 6 2 4 5" xfId="38686"/>
    <cellStyle name="표준 5 2 6 2 4 6" xfId="38687"/>
    <cellStyle name="표준 5 2 6 2 5" xfId="38688"/>
    <cellStyle name="표준 5 2 6 2 5 2" xfId="38689"/>
    <cellStyle name="표준 5 2 6 2 5 3" xfId="38690"/>
    <cellStyle name="표준 5 2 6 2 5 4" xfId="38691"/>
    <cellStyle name="표준 5 2 6 2 5 5" xfId="38692"/>
    <cellStyle name="표준 5 2 6 2 6" xfId="38693"/>
    <cellStyle name="표준 5 2 6 2 7" xfId="38694"/>
    <cellStyle name="표준 5 2 6 2 8" xfId="38695"/>
    <cellStyle name="표준 5 2 6 2 9" xfId="38696"/>
    <cellStyle name="표준 5 2 6 3" xfId="38697"/>
    <cellStyle name="표준 5 2 6 3 2" xfId="38698"/>
    <cellStyle name="표준 5 2 6 3 2 2" xfId="38699"/>
    <cellStyle name="표준 5 2 6 3 2 2 2" xfId="38700"/>
    <cellStyle name="표준 5 2 6 3 2 2 3" xfId="38701"/>
    <cellStyle name="표준 5 2 6 3 2 2 4" xfId="38702"/>
    <cellStyle name="표준 5 2 6 3 2 2 5" xfId="38703"/>
    <cellStyle name="표준 5 2 6 3 2 3" xfId="38704"/>
    <cellStyle name="표준 5 2 6 3 2 4" xfId="38705"/>
    <cellStyle name="표준 5 2 6 3 2 5" xfId="38706"/>
    <cellStyle name="표준 5 2 6 3 2 6" xfId="38707"/>
    <cellStyle name="표준 5 2 6 3 3" xfId="38708"/>
    <cellStyle name="표준 5 2 6 3 3 2" xfId="38709"/>
    <cellStyle name="표준 5 2 6 3 3 2 2" xfId="38710"/>
    <cellStyle name="표준 5 2 6 3 3 2 3" xfId="38711"/>
    <cellStyle name="표준 5 2 6 3 3 2 4" xfId="38712"/>
    <cellStyle name="표준 5 2 6 3 3 2 5" xfId="38713"/>
    <cellStyle name="표준 5 2 6 3 3 3" xfId="38714"/>
    <cellStyle name="표준 5 2 6 3 3 4" xfId="38715"/>
    <cellStyle name="표준 5 2 6 3 3 5" xfId="38716"/>
    <cellStyle name="표준 5 2 6 3 3 6" xfId="38717"/>
    <cellStyle name="표준 5 2 6 3 4" xfId="38718"/>
    <cellStyle name="표준 5 2 6 3 4 2" xfId="38719"/>
    <cellStyle name="표준 5 2 6 3 4 3" xfId="38720"/>
    <cellStyle name="표준 5 2 6 3 4 4" xfId="38721"/>
    <cellStyle name="표준 5 2 6 3 4 5" xfId="38722"/>
    <cellStyle name="표준 5 2 6 3 5" xfId="38723"/>
    <cellStyle name="표준 5 2 6 3 6" xfId="38724"/>
    <cellStyle name="표준 5 2 6 3 7" xfId="38725"/>
    <cellStyle name="표준 5 2 6 3 8" xfId="38726"/>
    <cellStyle name="표준 5 2 6 4" xfId="38727"/>
    <cellStyle name="표준 5 2 6 4 2" xfId="38728"/>
    <cellStyle name="표준 5 2 6 4 2 2" xfId="38729"/>
    <cellStyle name="표준 5 2 6 4 2 2 2" xfId="38730"/>
    <cellStyle name="표준 5 2 6 4 2 2 3" xfId="38731"/>
    <cellStyle name="표준 5 2 6 4 2 2 4" xfId="38732"/>
    <cellStyle name="표준 5 2 6 4 2 2 5" xfId="38733"/>
    <cellStyle name="표준 5 2 6 4 2 3" xfId="38734"/>
    <cellStyle name="표준 5 2 6 4 2 4" xfId="38735"/>
    <cellStyle name="표준 5 2 6 4 2 5" xfId="38736"/>
    <cellStyle name="표준 5 2 6 4 2 6" xfId="38737"/>
    <cellStyle name="표준 5 2 6 4 3" xfId="38738"/>
    <cellStyle name="표준 5 2 6 4 3 2" xfId="38739"/>
    <cellStyle name="표준 5 2 6 4 3 3" xfId="38740"/>
    <cellStyle name="표준 5 2 6 4 3 4" xfId="38741"/>
    <cellStyle name="표준 5 2 6 4 3 5" xfId="38742"/>
    <cellStyle name="표준 5 2 6 4 4" xfId="38743"/>
    <cellStyle name="표준 5 2 6 4 5" xfId="38744"/>
    <cellStyle name="표준 5 2 6 4 6" xfId="38745"/>
    <cellStyle name="표준 5 2 6 4 7" xfId="38746"/>
    <cellStyle name="표준 5 2 6 5" xfId="38747"/>
    <cellStyle name="표준 5 2 6 5 2" xfId="38748"/>
    <cellStyle name="표준 5 2 6 5 2 2" xfId="38749"/>
    <cellStyle name="표준 5 2 6 5 2 3" xfId="38750"/>
    <cellStyle name="표준 5 2 6 5 2 4" xfId="38751"/>
    <cellStyle name="표준 5 2 6 5 2 5" xfId="38752"/>
    <cellStyle name="표준 5 2 6 5 3" xfId="38753"/>
    <cellStyle name="표준 5 2 6 5 4" xfId="38754"/>
    <cellStyle name="표준 5 2 6 5 5" xfId="38755"/>
    <cellStyle name="표준 5 2 6 5 6" xfId="38756"/>
    <cellStyle name="표준 5 2 6 6" xfId="38757"/>
    <cellStyle name="표준 5 2 6 6 2" xfId="38758"/>
    <cellStyle name="표준 5 2 6 6 3" xfId="38759"/>
    <cellStyle name="표준 5 2 6 6 4" xfId="38760"/>
    <cellStyle name="표준 5 2 6 6 5" xfId="38761"/>
    <cellStyle name="표준 5 2 6 7" xfId="38762"/>
    <cellStyle name="표준 5 2 6 8" xfId="38763"/>
    <cellStyle name="표준 5 2 6 9" xfId="38764"/>
    <cellStyle name="표준 5 2 7" xfId="38765"/>
    <cellStyle name="표준 5 2 7 2" xfId="38766"/>
    <cellStyle name="표준 5 2 7 2 2" xfId="38767"/>
    <cellStyle name="표준 5 2 7 2 2 2" xfId="38768"/>
    <cellStyle name="표준 5 2 7 2 2 2 2" xfId="38769"/>
    <cellStyle name="표준 5 2 7 2 2 2 3" xfId="38770"/>
    <cellStyle name="표준 5 2 7 2 2 2 4" xfId="38771"/>
    <cellStyle name="표준 5 2 7 2 2 2 5" xfId="38772"/>
    <cellStyle name="표준 5 2 7 2 2 3" xfId="38773"/>
    <cellStyle name="표준 5 2 7 2 2 4" xfId="38774"/>
    <cellStyle name="표준 5 2 7 2 2 5" xfId="38775"/>
    <cellStyle name="표준 5 2 7 2 2 6" xfId="38776"/>
    <cellStyle name="표준 5 2 7 2 3" xfId="38777"/>
    <cellStyle name="표준 5 2 7 2 3 2" xfId="38778"/>
    <cellStyle name="표준 5 2 7 2 3 2 2" xfId="38779"/>
    <cellStyle name="표준 5 2 7 2 3 2 3" xfId="38780"/>
    <cellStyle name="표준 5 2 7 2 3 2 4" xfId="38781"/>
    <cellStyle name="표준 5 2 7 2 3 2 5" xfId="38782"/>
    <cellStyle name="표준 5 2 7 2 3 3" xfId="38783"/>
    <cellStyle name="표준 5 2 7 2 3 4" xfId="38784"/>
    <cellStyle name="표준 5 2 7 2 3 5" xfId="38785"/>
    <cellStyle name="표준 5 2 7 2 3 6" xfId="38786"/>
    <cellStyle name="표준 5 2 7 2 4" xfId="38787"/>
    <cellStyle name="표준 5 2 7 2 4 2" xfId="38788"/>
    <cellStyle name="표준 5 2 7 2 4 3" xfId="38789"/>
    <cellStyle name="표준 5 2 7 2 4 4" xfId="38790"/>
    <cellStyle name="표준 5 2 7 2 4 5" xfId="38791"/>
    <cellStyle name="표준 5 2 7 2 5" xfId="38792"/>
    <cellStyle name="표준 5 2 7 2 6" xfId="38793"/>
    <cellStyle name="표준 5 2 7 2 7" xfId="38794"/>
    <cellStyle name="표준 5 2 7 2 8" xfId="38795"/>
    <cellStyle name="표준 5 2 7 3" xfId="38796"/>
    <cellStyle name="표준 5 2 7 3 2" xfId="38797"/>
    <cellStyle name="표준 5 2 7 3 2 2" xfId="38798"/>
    <cellStyle name="표준 5 2 7 3 2 3" xfId="38799"/>
    <cellStyle name="표준 5 2 7 3 2 4" xfId="38800"/>
    <cellStyle name="표준 5 2 7 3 2 5" xfId="38801"/>
    <cellStyle name="표준 5 2 7 3 3" xfId="38802"/>
    <cellStyle name="표준 5 2 7 3 4" xfId="38803"/>
    <cellStyle name="표준 5 2 7 3 5" xfId="38804"/>
    <cellStyle name="표준 5 2 7 3 6" xfId="38805"/>
    <cellStyle name="표준 5 2 7 4" xfId="38806"/>
    <cellStyle name="표준 5 2 7 4 2" xfId="38807"/>
    <cellStyle name="표준 5 2 7 4 2 2" xfId="38808"/>
    <cellStyle name="표준 5 2 7 4 2 3" xfId="38809"/>
    <cellStyle name="표준 5 2 7 4 2 4" xfId="38810"/>
    <cellStyle name="표준 5 2 7 4 2 5" xfId="38811"/>
    <cellStyle name="표준 5 2 7 4 3" xfId="38812"/>
    <cellStyle name="표준 5 2 7 4 4" xfId="38813"/>
    <cellStyle name="표준 5 2 7 4 5" xfId="38814"/>
    <cellStyle name="표준 5 2 7 4 6" xfId="38815"/>
    <cellStyle name="표준 5 2 7 5" xfId="38816"/>
    <cellStyle name="표준 5 2 7 5 2" xfId="38817"/>
    <cellStyle name="표준 5 2 7 5 3" xfId="38818"/>
    <cellStyle name="표준 5 2 7 5 4" xfId="38819"/>
    <cellStyle name="표준 5 2 7 5 5" xfId="38820"/>
    <cellStyle name="표준 5 2 7 6" xfId="38821"/>
    <cellStyle name="표준 5 2 7 7" xfId="38822"/>
    <cellStyle name="표준 5 2 7 8" xfId="38823"/>
    <cellStyle name="표준 5 2 7 9" xfId="38824"/>
    <cellStyle name="표준 5 2 8" xfId="38825"/>
    <cellStyle name="표준 5 2 8 2" xfId="38826"/>
    <cellStyle name="표준 5 2 8 2 2" xfId="38827"/>
    <cellStyle name="표준 5 2 8 2 2 2" xfId="38828"/>
    <cellStyle name="표준 5 2 8 2 2 2 2" xfId="38829"/>
    <cellStyle name="표준 5 2 8 2 2 2 3" xfId="38830"/>
    <cellStyle name="표준 5 2 8 2 2 2 4" xfId="38831"/>
    <cellStyle name="표준 5 2 8 2 2 2 5" xfId="38832"/>
    <cellStyle name="표준 5 2 8 2 2 3" xfId="38833"/>
    <cellStyle name="표준 5 2 8 2 2 4" xfId="38834"/>
    <cellStyle name="표준 5 2 8 2 2 5" xfId="38835"/>
    <cellStyle name="표준 5 2 8 2 2 6" xfId="38836"/>
    <cellStyle name="표준 5 2 8 2 3" xfId="38837"/>
    <cellStyle name="표준 5 2 8 2 3 2" xfId="38838"/>
    <cellStyle name="표준 5 2 8 2 3 2 2" xfId="38839"/>
    <cellStyle name="표준 5 2 8 2 3 2 3" xfId="38840"/>
    <cellStyle name="표준 5 2 8 2 3 2 4" xfId="38841"/>
    <cellStyle name="표준 5 2 8 2 3 2 5" xfId="38842"/>
    <cellStyle name="표준 5 2 8 2 3 3" xfId="38843"/>
    <cellStyle name="표준 5 2 8 2 3 4" xfId="38844"/>
    <cellStyle name="표준 5 2 8 2 3 5" xfId="38845"/>
    <cellStyle name="표준 5 2 8 2 3 6" xfId="38846"/>
    <cellStyle name="표준 5 2 8 2 4" xfId="38847"/>
    <cellStyle name="표준 5 2 8 2 4 2" xfId="38848"/>
    <cellStyle name="표준 5 2 8 2 4 3" xfId="38849"/>
    <cellStyle name="표준 5 2 8 2 4 4" xfId="38850"/>
    <cellStyle name="표준 5 2 8 2 4 5" xfId="38851"/>
    <cellStyle name="표준 5 2 8 2 5" xfId="38852"/>
    <cellStyle name="표준 5 2 8 2 6" xfId="38853"/>
    <cellStyle name="표준 5 2 8 2 7" xfId="38854"/>
    <cellStyle name="표준 5 2 8 2 8" xfId="38855"/>
    <cellStyle name="표준 5 2 8 3" xfId="38856"/>
    <cellStyle name="표준 5 2 8 3 2" xfId="38857"/>
    <cellStyle name="표준 5 2 8 3 2 2" xfId="38858"/>
    <cellStyle name="표준 5 2 8 3 2 3" xfId="38859"/>
    <cellStyle name="표준 5 2 8 3 2 4" xfId="38860"/>
    <cellStyle name="표준 5 2 8 3 2 5" xfId="38861"/>
    <cellStyle name="표준 5 2 8 3 3" xfId="38862"/>
    <cellStyle name="표준 5 2 8 3 4" xfId="38863"/>
    <cellStyle name="표준 5 2 8 3 5" xfId="38864"/>
    <cellStyle name="표준 5 2 8 3 6" xfId="38865"/>
    <cellStyle name="표준 5 2 8 4" xfId="38866"/>
    <cellStyle name="표준 5 2 8 4 2" xfId="38867"/>
    <cellStyle name="표준 5 2 8 4 2 2" xfId="38868"/>
    <cellStyle name="표준 5 2 8 4 2 3" xfId="38869"/>
    <cellStyle name="표준 5 2 8 4 2 4" xfId="38870"/>
    <cellStyle name="표준 5 2 8 4 2 5" xfId="38871"/>
    <cellStyle name="표준 5 2 8 4 3" xfId="38872"/>
    <cellStyle name="표준 5 2 8 4 4" xfId="38873"/>
    <cellStyle name="표준 5 2 8 4 5" xfId="38874"/>
    <cellStyle name="표준 5 2 8 4 6" xfId="38875"/>
    <cellStyle name="표준 5 2 8 5" xfId="38876"/>
    <cellStyle name="표준 5 2 8 5 2" xfId="38877"/>
    <cellStyle name="표준 5 2 8 5 3" xfId="38878"/>
    <cellStyle name="표준 5 2 8 5 4" xfId="38879"/>
    <cellStyle name="표준 5 2 8 5 5" xfId="38880"/>
    <cellStyle name="표준 5 2 8 6" xfId="38881"/>
    <cellStyle name="표준 5 2 8 7" xfId="38882"/>
    <cellStyle name="표준 5 2 8 8" xfId="38883"/>
    <cellStyle name="표준 5 2 8 9" xfId="38884"/>
    <cellStyle name="표준 5 2 9" xfId="38885"/>
    <cellStyle name="표준 5 2 9 2" xfId="38886"/>
    <cellStyle name="표준 5 2 9 2 2" xfId="38887"/>
    <cellStyle name="표준 5 2 9 2 2 2" xfId="38888"/>
    <cellStyle name="표준 5 2 9 2 2 3" xfId="38889"/>
    <cellStyle name="표준 5 2 9 2 2 4" xfId="38890"/>
    <cellStyle name="표준 5 2 9 2 2 5" xfId="38891"/>
    <cellStyle name="표준 5 2 9 2 3" xfId="38892"/>
    <cellStyle name="표준 5 2 9 2 4" xfId="38893"/>
    <cellStyle name="표준 5 2 9 2 5" xfId="38894"/>
    <cellStyle name="표준 5 2 9 2 6" xfId="38895"/>
    <cellStyle name="표준 5 2 9 3" xfId="38896"/>
    <cellStyle name="표준 5 2 9 3 2" xfId="38897"/>
    <cellStyle name="표준 5 2 9 3 2 2" xfId="38898"/>
    <cellStyle name="표준 5 2 9 3 2 3" xfId="38899"/>
    <cellStyle name="표준 5 2 9 3 2 4" xfId="38900"/>
    <cellStyle name="표준 5 2 9 3 2 5" xfId="38901"/>
    <cellStyle name="표준 5 2 9 3 3" xfId="38902"/>
    <cellStyle name="표준 5 2 9 3 4" xfId="38903"/>
    <cellStyle name="표준 5 2 9 3 5" xfId="38904"/>
    <cellStyle name="표준 5 2 9 3 6" xfId="38905"/>
    <cellStyle name="표준 5 2 9 4" xfId="38906"/>
    <cellStyle name="표준 5 2 9 4 2" xfId="38907"/>
    <cellStyle name="표준 5 2 9 4 3" xfId="38908"/>
    <cellStyle name="표준 5 2 9 4 4" xfId="38909"/>
    <cellStyle name="표준 5 2 9 4 5" xfId="38910"/>
    <cellStyle name="표준 5 2 9 5" xfId="38911"/>
    <cellStyle name="표준 5 2 9 6" xfId="38912"/>
    <cellStyle name="표준 5 2 9 7" xfId="38913"/>
    <cellStyle name="표준 5 2 9 8" xfId="38914"/>
    <cellStyle name="표준 5 20" xfId="38915"/>
    <cellStyle name="표준 5 21" xfId="38916"/>
    <cellStyle name="표준 5 22" xfId="38917"/>
    <cellStyle name="표준 5 23" xfId="38918"/>
    <cellStyle name="표준 5 24" xfId="38919"/>
    <cellStyle name="표준 5 25" xfId="38920"/>
    <cellStyle name="표준 5 26" xfId="38921"/>
    <cellStyle name="표준 5 27" xfId="38922"/>
    <cellStyle name="표준 5 28" xfId="38923"/>
    <cellStyle name="표준 5 29" xfId="38924"/>
    <cellStyle name="표준 5 3" xfId="38925"/>
    <cellStyle name="표준 5 3 10" xfId="38926"/>
    <cellStyle name="표준 5 3 11" xfId="38927"/>
    <cellStyle name="표준 5 3 12" xfId="38928"/>
    <cellStyle name="표준 5 3 2" xfId="38929"/>
    <cellStyle name="표준 5 3 3" xfId="38930"/>
    <cellStyle name="표준 5 3 3 10" xfId="38931"/>
    <cellStyle name="표준 5 3 3 2" xfId="38932"/>
    <cellStyle name="표준 5 3 3 2 2" xfId="38933"/>
    <cellStyle name="표준 5 3 3 2 2 2" xfId="38934"/>
    <cellStyle name="표준 5 3 3 2 2 2 2" xfId="38935"/>
    <cellStyle name="표준 5 3 3 2 2 2 2 2" xfId="38936"/>
    <cellStyle name="표준 5 3 3 2 2 2 2 3" xfId="38937"/>
    <cellStyle name="표준 5 3 3 2 2 2 2 4" xfId="38938"/>
    <cellStyle name="표준 5 3 3 2 2 2 2 5" xfId="38939"/>
    <cellStyle name="표준 5 3 3 2 2 2 3" xfId="38940"/>
    <cellStyle name="표준 5 3 3 2 2 2 4" xfId="38941"/>
    <cellStyle name="표준 5 3 3 2 2 2 5" xfId="38942"/>
    <cellStyle name="표준 5 3 3 2 2 2 6" xfId="38943"/>
    <cellStyle name="표준 5 3 3 2 2 3" xfId="38944"/>
    <cellStyle name="표준 5 3 3 2 2 3 2" xfId="38945"/>
    <cellStyle name="표준 5 3 3 2 2 3 2 2" xfId="38946"/>
    <cellStyle name="표준 5 3 3 2 2 3 2 3" xfId="38947"/>
    <cellStyle name="표준 5 3 3 2 2 3 2 4" xfId="38948"/>
    <cellStyle name="표준 5 3 3 2 2 3 2 5" xfId="38949"/>
    <cellStyle name="표준 5 3 3 2 2 3 3" xfId="38950"/>
    <cellStyle name="표준 5 3 3 2 2 3 4" xfId="38951"/>
    <cellStyle name="표준 5 3 3 2 2 3 5" xfId="38952"/>
    <cellStyle name="표준 5 3 3 2 2 3 6" xfId="38953"/>
    <cellStyle name="표준 5 3 3 2 2 4" xfId="38954"/>
    <cellStyle name="표준 5 3 3 2 2 4 2" xfId="38955"/>
    <cellStyle name="표준 5 3 3 2 2 4 3" xfId="38956"/>
    <cellStyle name="표준 5 3 3 2 2 4 4" xfId="38957"/>
    <cellStyle name="표준 5 3 3 2 2 4 5" xfId="38958"/>
    <cellStyle name="표준 5 3 3 2 2 5" xfId="38959"/>
    <cellStyle name="표준 5 3 3 2 2 6" xfId="38960"/>
    <cellStyle name="표준 5 3 3 2 2 7" xfId="38961"/>
    <cellStyle name="표준 5 3 3 2 2 8" xfId="38962"/>
    <cellStyle name="표준 5 3 3 2 3" xfId="38963"/>
    <cellStyle name="표준 5 3 3 2 3 2" xfId="38964"/>
    <cellStyle name="표준 5 3 3 2 3 2 2" xfId="38965"/>
    <cellStyle name="표준 5 3 3 2 3 2 3" xfId="38966"/>
    <cellStyle name="표준 5 3 3 2 3 2 4" xfId="38967"/>
    <cellStyle name="표준 5 3 3 2 3 2 5" xfId="38968"/>
    <cellStyle name="표준 5 3 3 2 3 3" xfId="38969"/>
    <cellStyle name="표준 5 3 3 2 3 4" xfId="38970"/>
    <cellStyle name="표준 5 3 3 2 3 5" xfId="38971"/>
    <cellStyle name="표준 5 3 3 2 3 6" xfId="38972"/>
    <cellStyle name="표준 5 3 3 2 4" xfId="38973"/>
    <cellStyle name="표준 5 3 3 2 4 2" xfId="38974"/>
    <cellStyle name="표준 5 3 3 2 4 2 2" xfId="38975"/>
    <cellStyle name="표준 5 3 3 2 4 2 3" xfId="38976"/>
    <cellStyle name="표준 5 3 3 2 4 2 4" xfId="38977"/>
    <cellStyle name="표준 5 3 3 2 4 2 5" xfId="38978"/>
    <cellStyle name="표준 5 3 3 2 4 3" xfId="38979"/>
    <cellStyle name="표준 5 3 3 2 4 4" xfId="38980"/>
    <cellStyle name="표준 5 3 3 2 4 5" xfId="38981"/>
    <cellStyle name="표준 5 3 3 2 4 6" xfId="38982"/>
    <cellStyle name="표준 5 3 3 2 5" xfId="38983"/>
    <cellStyle name="표준 5 3 3 2 5 2" xfId="38984"/>
    <cellStyle name="표준 5 3 3 2 5 3" xfId="38985"/>
    <cellStyle name="표준 5 3 3 2 5 4" xfId="38986"/>
    <cellStyle name="표준 5 3 3 2 5 5" xfId="38987"/>
    <cellStyle name="표준 5 3 3 2 6" xfId="38988"/>
    <cellStyle name="표준 5 3 3 2 7" xfId="38989"/>
    <cellStyle name="표준 5 3 3 2 8" xfId="38990"/>
    <cellStyle name="표준 5 3 3 2 9" xfId="38991"/>
    <cellStyle name="표준 5 3 3 3" xfId="38992"/>
    <cellStyle name="표준 5 3 3 3 2" xfId="38993"/>
    <cellStyle name="표준 5 3 3 3 2 2" xfId="38994"/>
    <cellStyle name="표준 5 3 3 3 2 2 2" xfId="38995"/>
    <cellStyle name="표준 5 3 3 3 2 2 3" xfId="38996"/>
    <cellStyle name="표준 5 3 3 3 2 2 4" xfId="38997"/>
    <cellStyle name="표준 5 3 3 3 2 2 5" xfId="38998"/>
    <cellStyle name="표준 5 3 3 3 2 3" xfId="38999"/>
    <cellStyle name="표준 5 3 3 3 2 4" xfId="39000"/>
    <cellStyle name="표준 5 3 3 3 2 5" xfId="39001"/>
    <cellStyle name="표준 5 3 3 3 2 6" xfId="39002"/>
    <cellStyle name="표준 5 3 3 3 3" xfId="39003"/>
    <cellStyle name="표준 5 3 3 3 3 2" xfId="39004"/>
    <cellStyle name="표준 5 3 3 3 3 2 2" xfId="39005"/>
    <cellStyle name="표준 5 3 3 3 3 2 3" xfId="39006"/>
    <cellStyle name="표준 5 3 3 3 3 2 4" xfId="39007"/>
    <cellStyle name="표준 5 3 3 3 3 2 5" xfId="39008"/>
    <cellStyle name="표준 5 3 3 3 3 3" xfId="39009"/>
    <cellStyle name="표준 5 3 3 3 3 4" xfId="39010"/>
    <cellStyle name="표준 5 3 3 3 3 5" xfId="39011"/>
    <cellStyle name="표준 5 3 3 3 3 6" xfId="39012"/>
    <cellStyle name="표준 5 3 3 3 4" xfId="39013"/>
    <cellStyle name="표준 5 3 3 3 4 2" xfId="39014"/>
    <cellStyle name="표준 5 3 3 3 4 3" xfId="39015"/>
    <cellStyle name="표준 5 3 3 3 4 4" xfId="39016"/>
    <cellStyle name="표준 5 3 3 3 4 5" xfId="39017"/>
    <cellStyle name="표준 5 3 3 3 5" xfId="39018"/>
    <cellStyle name="표준 5 3 3 3 6" xfId="39019"/>
    <cellStyle name="표준 5 3 3 3 7" xfId="39020"/>
    <cellStyle name="표준 5 3 3 3 8" xfId="39021"/>
    <cellStyle name="표준 5 3 3 4" xfId="39022"/>
    <cellStyle name="표준 5 3 3 4 2" xfId="39023"/>
    <cellStyle name="표준 5 3 3 4 2 2" xfId="39024"/>
    <cellStyle name="표준 5 3 3 4 2 2 2" xfId="39025"/>
    <cellStyle name="표준 5 3 3 4 2 2 3" xfId="39026"/>
    <cellStyle name="표준 5 3 3 4 2 2 4" xfId="39027"/>
    <cellStyle name="표준 5 3 3 4 2 2 5" xfId="39028"/>
    <cellStyle name="표준 5 3 3 4 2 3" xfId="39029"/>
    <cellStyle name="표준 5 3 3 4 2 4" xfId="39030"/>
    <cellStyle name="표준 5 3 3 4 2 5" xfId="39031"/>
    <cellStyle name="표준 5 3 3 4 2 6" xfId="39032"/>
    <cellStyle name="표준 5 3 3 4 3" xfId="39033"/>
    <cellStyle name="표준 5 3 3 4 3 2" xfId="39034"/>
    <cellStyle name="표준 5 3 3 4 3 3" xfId="39035"/>
    <cellStyle name="표준 5 3 3 4 3 4" xfId="39036"/>
    <cellStyle name="표준 5 3 3 4 3 5" xfId="39037"/>
    <cellStyle name="표준 5 3 3 4 4" xfId="39038"/>
    <cellStyle name="표준 5 3 3 4 5" xfId="39039"/>
    <cellStyle name="표준 5 3 3 4 6" xfId="39040"/>
    <cellStyle name="표준 5 3 3 4 7" xfId="39041"/>
    <cellStyle name="표준 5 3 3 5" xfId="39042"/>
    <cellStyle name="표준 5 3 3 5 2" xfId="39043"/>
    <cellStyle name="표준 5 3 3 5 2 2" xfId="39044"/>
    <cellStyle name="표준 5 3 3 5 2 3" xfId="39045"/>
    <cellStyle name="표준 5 3 3 5 2 4" xfId="39046"/>
    <cellStyle name="표준 5 3 3 5 2 5" xfId="39047"/>
    <cellStyle name="표준 5 3 3 5 3" xfId="39048"/>
    <cellStyle name="표준 5 3 3 5 4" xfId="39049"/>
    <cellStyle name="표준 5 3 3 5 5" xfId="39050"/>
    <cellStyle name="표준 5 3 3 5 6" xfId="39051"/>
    <cellStyle name="표준 5 3 3 6" xfId="39052"/>
    <cellStyle name="표준 5 3 3 6 2" xfId="39053"/>
    <cellStyle name="표준 5 3 3 6 3" xfId="39054"/>
    <cellStyle name="표준 5 3 3 6 4" xfId="39055"/>
    <cellStyle name="표준 5 3 3 6 5" xfId="39056"/>
    <cellStyle name="표준 5 3 3 7" xfId="39057"/>
    <cellStyle name="표준 5 3 3 8" xfId="39058"/>
    <cellStyle name="표준 5 3 3 9" xfId="39059"/>
    <cellStyle name="표준 5 3 4" xfId="39060"/>
    <cellStyle name="표준 5 3 4 2" xfId="39061"/>
    <cellStyle name="표준 5 3 4 2 2" xfId="39062"/>
    <cellStyle name="표준 5 3 4 2 2 2" xfId="39063"/>
    <cellStyle name="표준 5 3 4 2 2 2 2" xfId="39064"/>
    <cellStyle name="표준 5 3 4 2 2 2 3" xfId="39065"/>
    <cellStyle name="표준 5 3 4 2 2 2 4" xfId="39066"/>
    <cellStyle name="표준 5 3 4 2 2 2 5" xfId="39067"/>
    <cellStyle name="표준 5 3 4 2 2 3" xfId="39068"/>
    <cellStyle name="표준 5 3 4 2 2 4" xfId="39069"/>
    <cellStyle name="표준 5 3 4 2 2 5" xfId="39070"/>
    <cellStyle name="표준 5 3 4 2 2 6" xfId="39071"/>
    <cellStyle name="표준 5 3 4 2 3" xfId="39072"/>
    <cellStyle name="표준 5 3 4 2 3 2" xfId="39073"/>
    <cellStyle name="표준 5 3 4 2 3 2 2" xfId="39074"/>
    <cellStyle name="표준 5 3 4 2 3 2 3" xfId="39075"/>
    <cellStyle name="표준 5 3 4 2 3 2 4" xfId="39076"/>
    <cellStyle name="표준 5 3 4 2 3 2 5" xfId="39077"/>
    <cellStyle name="표준 5 3 4 2 3 3" xfId="39078"/>
    <cellStyle name="표준 5 3 4 2 3 4" xfId="39079"/>
    <cellStyle name="표준 5 3 4 2 3 5" xfId="39080"/>
    <cellStyle name="표준 5 3 4 2 3 6" xfId="39081"/>
    <cellStyle name="표준 5 3 4 2 4" xfId="39082"/>
    <cellStyle name="표준 5 3 4 2 4 2" xfId="39083"/>
    <cellStyle name="표준 5 3 4 2 4 3" xfId="39084"/>
    <cellStyle name="표준 5 3 4 2 4 4" xfId="39085"/>
    <cellStyle name="표준 5 3 4 2 4 5" xfId="39086"/>
    <cellStyle name="표준 5 3 4 2 5" xfId="39087"/>
    <cellStyle name="표준 5 3 4 2 6" xfId="39088"/>
    <cellStyle name="표준 5 3 4 2 7" xfId="39089"/>
    <cellStyle name="표준 5 3 4 2 8" xfId="39090"/>
    <cellStyle name="표준 5 3 4 3" xfId="39091"/>
    <cellStyle name="표준 5 3 4 3 2" xfId="39092"/>
    <cellStyle name="표준 5 3 4 3 2 2" xfId="39093"/>
    <cellStyle name="표준 5 3 4 3 2 3" xfId="39094"/>
    <cellStyle name="표준 5 3 4 3 2 4" xfId="39095"/>
    <cellStyle name="표준 5 3 4 3 2 5" xfId="39096"/>
    <cellStyle name="표준 5 3 4 3 3" xfId="39097"/>
    <cellStyle name="표준 5 3 4 3 4" xfId="39098"/>
    <cellStyle name="표준 5 3 4 3 5" xfId="39099"/>
    <cellStyle name="표준 5 3 4 3 6" xfId="39100"/>
    <cellStyle name="표준 5 3 4 4" xfId="39101"/>
    <cellStyle name="표준 5 3 4 4 2" xfId="39102"/>
    <cellStyle name="표준 5 3 4 4 2 2" xfId="39103"/>
    <cellStyle name="표준 5 3 4 4 2 3" xfId="39104"/>
    <cellStyle name="표준 5 3 4 4 2 4" xfId="39105"/>
    <cellStyle name="표준 5 3 4 4 2 5" xfId="39106"/>
    <cellStyle name="표준 5 3 4 4 3" xfId="39107"/>
    <cellStyle name="표준 5 3 4 4 4" xfId="39108"/>
    <cellStyle name="표준 5 3 4 4 5" xfId="39109"/>
    <cellStyle name="표준 5 3 4 4 6" xfId="39110"/>
    <cellStyle name="표준 5 3 4 5" xfId="39111"/>
    <cellStyle name="표준 5 3 4 5 2" xfId="39112"/>
    <cellStyle name="표준 5 3 4 5 3" xfId="39113"/>
    <cellStyle name="표준 5 3 4 5 4" xfId="39114"/>
    <cellStyle name="표준 5 3 4 5 5" xfId="39115"/>
    <cellStyle name="표준 5 3 4 6" xfId="39116"/>
    <cellStyle name="표준 5 3 4 7" xfId="39117"/>
    <cellStyle name="표준 5 3 4 8" xfId="39118"/>
    <cellStyle name="표준 5 3 4 9" xfId="39119"/>
    <cellStyle name="표준 5 3 5" xfId="39120"/>
    <cellStyle name="표준 5 3 5 2" xfId="39121"/>
    <cellStyle name="표준 5 3 5 2 2" xfId="39122"/>
    <cellStyle name="표준 5 3 5 2 2 2" xfId="39123"/>
    <cellStyle name="표준 5 3 5 2 2 3" xfId="39124"/>
    <cellStyle name="표준 5 3 5 2 2 4" xfId="39125"/>
    <cellStyle name="표준 5 3 5 2 2 5" xfId="39126"/>
    <cellStyle name="표준 5 3 5 2 3" xfId="39127"/>
    <cellStyle name="표준 5 3 5 2 4" xfId="39128"/>
    <cellStyle name="표준 5 3 5 2 5" xfId="39129"/>
    <cellStyle name="표준 5 3 5 2 6" xfId="39130"/>
    <cellStyle name="표준 5 3 5 3" xfId="39131"/>
    <cellStyle name="표준 5 3 5 3 2" xfId="39132"/>
    <cellStyle name="표준 5 3 5 3 2 2" xfId="39133"/>
    <cellStyle name="표준 5 3 5 3 2 3" xfId="39134"/>
    <cellStyle name="표준 5 3 5 3 2 4" xfId="39135"/>
    <cellStyle name="표준 5 3 5 3 2 5" xfId="39136"/>
    <cellStyle name="표준 5 3 5 3 3" xfId="39137"/>
    <cellStyle name="표준 5 3 5 3 4" xfId="39138"/>
    <cellStyle name="표준 5 3 5 3 5" xfId="39139"/>
    <cellStyle name="표준 5 3 5 3 6" xfId="39140"/>
    <cellStyle name="표준 5 3 5 4" xfId="39141"/>
    <cellStyle name="표준 5 3 5 4 2" xfId="39142"/>
    <cellStyle name="표준 5 3 5 4 3" xfId="39143"/>
    <cellStyle name="표준 5 3 5 4 4" xfId="39144"/>
    <cellStyle name="표준 5 3 5 4 5" xfId="39145"/>
    <cellStyle name="표준 5 3 5 5" xfId="39146"/>
    <cellStyle name="표준 5 3 5 6" xfId="39147"/>
    <cellStyle name="표준 5 3 5 7" xfId="39148"/>
    <cellStyle name="표준 5 3 5 8" xfId="39149"/>
    <cellStyle name="표준 5 3 6" xfId="39150"/>
    <cellStyle name="표준 5 3 6 2" xfId="39151"/>
    <cellStyle name="표준 5 3 6 2 2" xfId="39152"/>
    <cellStyle name="표준 5 3 6 2 2 2" xfId="39153"/>
    <cellStyle name="표준 5 3 6 2 2 3" xfId="39154"/>
    <cellStyle name="표준 5 3 6 2 2 4" xfId="39155"/>
    <cellStyle name="표준 5 3 6 2 2 5" xfId="39156"/>
    <cellStyle name="표준 5 3 6 2 3" xfId="39157"/>
    <cellStyle name="표준 5 3 6 2 4" xfId="39158"/>
    <cellStyle name="표준 5 3 6 2 5" xfId="39159"/>
    <cellStyle name="표준 5 3 6 2 6" xfId="39160"/>
    <cellStyle name="표준 5 3 6 3" xfId="39161"/>
    <cellStyle name="표준 5 3 6 3 2" xfId="39162"/>
    <cellStyle name="표준 5 3 6 3 3" xfId="39163"/>
    <cellStyle name="표준 5 3 6 3 4" xfId="39164"/>
    <cellStyle name="표준 5 3 6 3 5" xfId="39165"/>
    <cellStyle name="표준 5 3 6 4" xfId="39166"/>
    <cellStyle name="표준 5 3 6 5" xfId="39167"/>
    <cellStyle name="표준 5 3 6 6" xfId="39168"/>
    <cellStyle name="표준 5 3 6 7" xfId="39169"/>
    <cellStyle name="표준 5 3 7" xfId="39170"/>
    <cellStyle name="표준 5 3 7 2" xfId="39171"/>
    <cellStyle name="표준 5 3 7 2 2" xfId="39172"/>
    <cellStyle name="표준 5 3 7 2 3" xfId="39173"/>
    <cellStyle name="표준 5 3 7 2 4" xfId="39174"/>
    <cellStyle name="표준 5 3 7 2 5" xfId="39175"/>
    <cellStyle name="표준 5 3 7 3" xfId="39176"/>
    <cellStyle name="표준 5 3 7 4" xfId="39177"/>
    <cellStyle name="표준 5 3 7 5" xfId="39178"/>
    <cellStyle name="표준 5 3 7 6" xfId="39179"/>
    <cellStyle name="표준 5 3 8" xfId="39180"/>
    <cellStyle name="표준 5 3 8 2" xfId="39181"/>
    <cellStyle name="표준 5 3 8 3" xfId="39182"/>
    <cellStyle name="표준 5 3 8 4" xfId="39183"/>
    <cellStyle name="표준 5 3 8 5" xfId="39184"/>
    <cellStyle name="표준 5 3 9" xfId="39185"/>
    <cellStyle name="표준 5 30" xfId="39186"/>
    <cellStyle name="표준 5 31" xfId="39187"/>
    <cellStyle name="표준 5 32" xfId="39188"/>
    <cellStyle name="표준 5 33" xfId="39189"/>
    <cellStyle name="표준 5 34" xfId="39190"/>
    <cellStyle name="표준 5 35" xfId="39191"/>
    <cellStyle name="표준 5 36" xfId="39192"/>
    <cellStyle name="표준 5 37" xfId="39193"/>
    <cellStyle name="표준 5 38" xfId="39194"/>
    <cellStyle name="표준 5 39" xfId="39195"/>
    <cellStyle name="표준 5 4" xfId="39196"/>
    <cellStyle name="표준 5 40" xfId="39197"/>
    <cellStyle name="표준 5 41" xfId="39198"/>
    <cellStyle name="표준 5 42" xfId="39199"/>
    <cellStyle name="표준 5 43" xfId="39200"/>
    <cellStyle name="표준 5 44" xfId="39201"/>
    <cellStyle name="표준 5 45" xfId="39202"/>
    <cellStyle name="표준 5 46" xfId="39203"/>
    <cellStyle name="표준 5 47" xfId="39204"/>
    <cellStyle name="표준 5 48" xfId="39205"/>
    <cellStyle name="표준 5 49" xfId="39206"/>
    <cellStyle name="표준 5 5" xfId="39207"/>
    <cellStyle name="표준 5 50" xfId="39208"/>
    <cellStyle name="표준 5 51" xfId="39209"/>
    <cellStyle name="표준 5 52" xfId="39210"/>
    <cellStyle name="표준 5 53" xfId="39211"/>
    <cellStyle name="표준 5 54" xfId="39212"/>
    <cellStyle name="표준 5 6" xfId="39213"/>
    <cellStyle name="표준 5 7" xfId="39214"/>
    <cellStyle name="표준 5 8" xfId="39215"/>
    <cellStyle name="표준 5 9" xfId="39216"/>
    <cellStyle name="표준 5 9 10" xfId="39217"/>
    <cellStyle name="표준 5 9 11" xfId="39218"/>
    <cellStyle name="표준 5 9 12" xfId="39219"/>
    <cellStyle name="표준 5 9 2" xfId="39220"/>
    <cellStyle name="표준 5 9 2 10" xfId="39221"/>
    <cellStyle name="표준 5 9 2 11" xfId="39222"/>
    <cellStyle name="표준 5 9 2 2" xfId="39223"/>
    <cellStyle name="표준 5 9 2 2 10" xfId="39224"/>
    <cellStyle name="표준 5 9 2 2 2" xfId="39225"/>
    <cellStyle name="표준 5 9 2 2 2 2" xfId="39226"/>
    <cellStyle name="표준 5 9 2 2 2 2 2" xfId="39227"/>
    <cellStyle name="표준 5 9 2 2 2 2 2 2" xfId="39228"/>
    <cellStyle name="표준 5 9 2 2 2 2 2 2 2" xfId="39229"/>
    <cellStyle name="표준 5 9 2 2 2 2 2 2 3" xfId="39230"/>
    <cellStyle name="표준 5 9 2 2 2 2 2 2 4" xfId="39231"/>
    <cellStyle name="표준 5 9 2 2 2 2 2 2 5" xfId="39232"/>
    <cellStyle name="표준 5 9 2 2 2 2 2 3" xfId="39233"/>
    <cellStyle name="표준 5 9 2 2 2 2 2 4" xfId="39234"/>
    <cellStyle name="표준 5 9 2 2 2 2 2 5" xfId="39235"/>
    <cellStyle name="표준 5 9 2 2 2 2 2 6" xfId="39236"/>
    <cellStyle name="표준 5 9 2 2 2 2 3" xfId="39237"/>
    <cellStyle name="표준 5 9 2 2 2 2 3 2" xfId="39238"/>
    <cellStyle name="표준 5 9 2 2 2 2 3 2 2" xfId="39239"/>
    <cellStyle name="표준 5 9 2 2 2 2 3 2 3" xfId="39240"/>
    <cellStyle name="표준 5 9 2 2 2 2 3 2 4" xfId="39241"/>
    <cellStyle name="표준 5 9 2 2 2 2 3 2 5" xfId="39242"/>
    <cellStyle name="표준 5 9 2 2 2 2 3 3" xfId="39243"/>
    <cellStyle name="표준 5 9 2 2 2 2 3 4" xfId="39244"/>
    <cellStyle name="표준 5 9 2 2 2 2 3 5" xfId="39245"/>
    <cellStyle name="표준 5 9 2 2 2 2 3 6" xfId="39246"/>
    <cellStyle name="표준 5 9 2 2 2 2 4" xfId="39247"/>
    <cellStyle name="표준 5 9 2 2 2 2 4 2" xfId="39248"/>
    <cellStyle name="표준 5 9 2 2 2 2 4 3" xfId="39249"/>
    <cellStyle name="표준 5 9 2 2 2 2 4 4" xfId="39250"/>
    <cellStyle name="표준 5 9 2 2 2 2 4 5" xfId="39251"/>
    <cellStyle name="표준 5 9 2 2 2 2 5" xfId="39252"/>
    <cellStyle name="표준 5 9 2 2 2 2 6" xfId="39253"/>
    <cellStyle name="표준 5 9 2 2 2 2 7" xfId="39254"/>
    <cellStyle name="표준 5 9 2 2 2 2 8" xfId="39255"/>
    <cellStyle name="표준 5 9 2 2 2 3" xfId="39256"/>
    <cellStyle name="표준 5 9 2 2 2 3 2" xfId="39257"/>
    <cellStyle name="표준 5 9 2 2 2 3 2 2" xfId="39258"/>
    <cellStyle name="표준 5 9 2 2 2 3 2 3" xfId="39259"/>
    <cellStyle name="표준 5 9 2 2 2 3 2 4" xfId="39260"/>
    <cellStyle name="표준 5 9 2 2 2 3 2 5" xfId="39261"/>
    <cellStyle name="표준 5 9 2 2 2 3 3" xfId="39262"/>
    <cellStyle name="표준 5 9 2 2 2 3 4" xfId="39263"/>
    <cellStyle name="표준 5 9 2 2 2 3 5" xfId="39264"/>
    <cellStyle name="표준 5 9 2 2 2 3 6" xfId="39265"/>
    <cellStyle name="표준 5 9 2 2 2 4" xfId="39266"/>
    <cellStyle name="표준 5 9 2 2 2 4 2" xfId="39267"/>
    <cellStyle name="표준 5 9 2 2 2 4 2 2" xfId="39268"/>
    <cellStyle name="표준 5 9 2 2 2 4 2 3" xfId="39269"/>
    <cellStyle name="표준 5 9 2 2 2 4 2 4" xfId="39270"/>
    <cellStyle name="표준 5 9 2 2 2 4 2 5" xfId="39271"/>
    <cellStyle name="표준 5 9 2 2 2 4 3" xfId="39272"/>
    <cellStyle name="표준 5 9 2 2 2 4 4" xfId="39273"/>
    <cellStyle name="표준 5 9 2 2 2 4 5" xfId="39274"/>
    <cellStyle name="표준 5 9 2 2 2 4 6" xfId="39275"/>
    <cellStyle name="표준 5 9 2 2 2 5" xfId="39276"/>
    <cellStyle name="표준 5 9 2 2 2 5 2" xfId="39277"/>
    <cellStyle name="표준 5 9 2 2 2 5 3" xfId="39278"/>
    <cellStyle name="표준 5 9 2 2 2 5 4" xfId="39279"/>
    <cellStyle name="표준 5 9 2 2 2 5 5" xfId="39280"/>
    <cellStyle name="표준 5 9 2 2 2 6" xfId="39281"/>
    <cellStyle name="표준 5 9 2 2 2 7" xfId="39282"/>
    <cellStyle name="표준 5 9 2 2 2 8" xfId="39283"/>
    <cellStyle name="표준 5 9 2 2 2 9" xfId="39284"/>
    <cellStyle name="표준 5 9 2 2 3" xfId="39285"/>
    <cellStyle name="표준 5 9 2 2 3 2" xfId="39286"/>
    <cellStyle name="표준 5 9 2 2 3 2 2" xfId="39287"/>
    <cellStyle name="표준 5 9 2 2 3 2 2 2" xfId="39288"/>
    <cellStyle name="표준 5 9 2 2 3 2 2 3" xfId="39289"/>
    <cellStyle name="표준 5 9 2 2 3 2 2 4" xfId="39290"/>
    <cellStyle name="표준 5 9 2 2 3 2 2 5" xfId="39291"/>
    <cellStyle name="표준 5 9 2 2 3 2 3" xfId="39292"/>
    <cellStyle name="표준 5 9 2 2 3 2 4" xfId="39293"/>
    <cellStyle name="표준 5 9 2 2 3 2 5" xfId="39294"/>
    <cellStyle name="표준 5 9 2 2 3 2 6" xfId="39295"/>
    <cellStyle name="표준 5 9 2 2 3 3" xfId="39296"/>
    <cellStyle name="표준 5 9 2 2 3 3 2" xfId="39297"/>
    <cellStyle name="표준 5 9 2 2 3 3 2 2" xfId="39298"/>
    <cellStyle name="표준 5 9 2 2 3 3 2 3" xfId="39299"/>
    <cellStyle name="표준 5 9 2 2 3 3 2 4" xfId="39300"/>
    <cellStyle name="표준 5 9 2 2 3 3 2 5" xfId="39301"/>
    <cellStyle name="표준 5 9 2 2 3 3 3" xfId="39302"/>
    <cellStyle name="표준 5 9 2 2 3 3 4" xfId="39303"/>
    <cellStyle name="표준 5 9 2 2 3 3 5" xfId="39304"/>
    <cellStyle name="표준 5 9 2 2 3 3 6" xfId="39305"/>
    <cellStyle name="표준 5 9 2 2 3 4" xfId="39306"/>
    <cellStyle name="표준 5 9 2 2 3 4 2" xfId="39307"/>
    <cellStyle name="표준 5 9 2 2 3 4 3" xfId="39308"/>
    <cellStyle name="표준 5 9 2 2 3 4 4" xfId="39309"/>
    <cellStyle name="표준 5 9 2 2 3 4 5" xfId="39310"/>
    <cellStyle name="표준 5 9 2 2 3 5" xfId="39311"/>
    <cellStyle name="표준 5 9 2 2 3 6" xfId="39312"/>
    <cellStyle name="표준 5 9 2 2 3 7" xfId="39313"/>
    <cellStyle name="표준 5 9 2 2 3 8" xfId="39314"/>
    <cellStyle name="표준 5 9 2 2 4" xfId="39315"/>
    <cellStyle name="표준 5 9 2 2 4 2" xfId="39316"/>
    <cellStyle name="표준 5 9 2 2 4 2 2" xfId="39317"/>
    <cellStyle name="표준 5 9 2 2 4 2 3" xfId="39318"/>
    <cellStyle name="표준 5 9 2 2 4 2 4" xfId="39319"/>
    <cellStyle name="표준 5 9 2 2 4 2 5" xfId="39320"/>
    <cellStyle name="표준 5 9 2 2 4 3" xfId="39321"/>
    <cellStyle name="표준 5 9 2 2 4 4" xfId="39322"/>
    <cellStyle name="표준 5 9 2 2 4 5" xfId="39323"/>
    <cellStyle name="표준 5 9 2 2 4 6" xfId="39324"/>
    <cellStyle name="표준 5 9 2 2 5" xfId="39325"/>
    <cellStyle name="표준 5 9 2 2 5 2" xfId="39326"/>
    <cellStyle name="표준 5 9 2 2 5 2 2" xfId="39327"/>
    <cellStyle name="표준 5 9 2 2 5 2 3" xfId="39328"/>
    <cellStyle name="표준 5 9 2 2 5 2 4" xfId="39329"/>
    <cellStyle name="표준 5 9 2 2 5 2 5" xfId="39330"/>
    <cellStyle name="표준 5 9 2 2 5 3" xfId="39331"/>
    <cellStyle name="표준 5 9 2 2 5 4" xfId="39332"/>
    <cellStyle name="표준 5 9 2 2 5 5" xfId="39333"/>
    <cellStyle name="표준 5 9 2 2 5 6" xfId="39334"/>
    <cellStyle name="표준 5 9 2 2 6" xfId="39335"/>
    <cellStyle name="표준 5 9 2 2 6 2" xfId="39336"/>
    <cellStyle name="표준 5 9 2 2 6 3" xfId="39337"/>
    <cellStyle name="표준 5 9 2 2 6 4" xfId="39338"/>
    <cellStyle name="표준 5 9 2 2 6 5" xfId="39339"/>
    <cellStyle name="표준 5 9 2 2 7" xfId="39340"/>
    <cellStyle name="표준 5 9 2 2 8" xfId="39341"/>
    <cellStyle name="표준 5 9 2 2 9" xfId="39342"/>
    <cellStyle name="표준 5 9 2 3" xfId="39343"/>
    <cellStyle name="표준 5 9 2 3 2" xfId="39344"/>
    <cellStyle name="표준 5 9 2 3 2 2" xfId="39345"/>
    <cellStyle name="표준 5 9 2 3 2 2 2" xfId="39346"/>
    <cellStyle name="표준 5 9 2 3 2 2 2 2" xfId="39347"/>
    <cellStyle name="표준 5 9 2 3 2 2 2 3" xfId="39348"/>
    <cellStyle name="표준 5 9 2 3 2 2 2 4" xfId="39349"/>
    <cellStyle name="표준 5 9 2 3 2 2 2 5" xfId="39350"/>
    <cellStyle name="표준 5 9 2 3 2 2 3" xfId="39351"/>
    <cellStyle name="표준 5 9 2 3 2 2 4" xfId="39352"/>
    <cellStyle name="표준 5 9 2 3 2 2 5" xfId="39353"/>
    <cellStyle name="표준 5 9 2 3 2 2 6" xfId="39354"/>
    <cellStyle name="표준 5 9 2 3 2 3" xfId="39355"/>
    <cellStyle name="표준 5 9 2 3 2 3 2" xfId="39356"/>
    <cellStyle name="표준 5 9 2 3 2 3 2 2" xfId="39357"/>
    <cellStyle name="표준 5 9 2 3 2 3 2 3" xfId="39358"/>
    <cellStyle name="표준 5 9 2 3 2 3 2 4" xfId="39359"/>
    <cellStyle name="표준 5 9 2 3 2 3 2 5" xfId="39360"/>
    <cellStyle name="표준 5 9 2 3 2 3 3" xfId="39361"/>
    <cellStyle name="표준 5 9 2 3 2 3 4" xfId="39362"/>
    <cellStyle name="표준 5 9 2 3 2 3 5" xfId="39363"/>
    <cellStyle name="표준 5 9 2 3 2 3 6" xfId="39364"/>
    <cellStyle name="표준 5 9 2 3 2 4" xfId="39365"/>
    <cellStyle name="표준 5 9 2 3 2 4 2" xfId="39366"/>
    <cellStyle name="표준 5 9 2 3 2 4 3" xfId="39367"/>
    <cellStyle name="표준 5 9 2 3 2 4 4" xfId="39368"/>
    <cellStyle name="표준 5 9 2 3 2 4 5" xfId="39369"/>
    <cellStyle name="표준 5 9 2 3 2 5" xfId="39370"/>
    <cellStyle name="표준 5 9 2 3 2 6" xfId="39371"/>
    <cellStyle name="표준 5 9 2 3 2 7" xfId="39372"/>
    <cellStyle name="표준 5 9 2 3 2 8" xfId="39373"/>
    <cellStyle name="표준 5 9 2 3 3" xfId="39374"/>
    <cellStyle name="표준 5 9 2 3 3 2" xfId="39375"/>
    <cellStyle name="표준 5 9 2 3 3 2 2" xfId="39376"/>
    <cellStyle name="표준 5 9 2 3 3 2 3" xfId="39377"/>
    <cellStyle name="표준 5 9 2 3 3 2 4" xfId="39378"/>
    <cellStyle name="표준 5 9 2 3 3 2 5" xfId="39379"/>
    <cellStyle name="표준 5 9 2 3 3 3" xfId="39380"/>
    <cellStyle name="표준 5 9 2 3 3 4" xfId="39381"/>
    <cellStyle name="표준 5 9 2 3 3 5" xfId="39382"/>
    <cellStyle name="표준 5 9 2 3 3 6" xfId="39383"/>
    <cellStyle name="표준 5 9 2 3 4" xfId="39384"/>
    <cellStyle name="표준 5 9 2 3 4 2" xfId="39385"/>
    <cellStyle name="표준 5 9 2 3 4 2 2" xfId="39386"/>
    <cellStyle name="표준 5 9 2 3 4 2 3" xfId="39387"/>
    <cellStyle name="표준 5 9 2 3 4 2 4" xfId="39388"/>
    <cellStyle name="표준 5 9 2 3 4 2 5" xfId="39389"/>
    <cellStyle name="표준 5 9 2 3 4 3" xfId="39390"/>
    <cellStyle name="표준 5 9 2 3 4 4" xfId="39391"/>
    <cellStyle name="표준 5 9 2 3 4 5" xfId="39392"/>
    <cellStyle name="표준 5 9 2 3 4 6" xfId="39393"/>
    <cellStyle name="표준 5 9 2 3 5" xfId="39394"/>
    <cellStyle name="표준 5 9 2 3 5 2" xfId="39395"/>
    <cellStyle name="표준 5 9 2 3 5 3" xfId="39396"/>
    <cellStyle name="표준 5 9 2 3 5 4" xfId="39397"/>
    <cellStyle name="표준 5 9 2 3 5 5" xfId="39398"/>
    <cellStyle name="표준 5 9 2 3 6" xfId="39399"/>
    <cellStyle name="표준 5 9 2 3 7" xfId="39400"/>
    <cellStyle name="표준 5 9 2 3 8" xfId="39401"/>
    <cellStyle name="표준 5 9 2 3 9" xfId="39402"/>
    <cellStyle name="표준 5 9 2 4" xfId="39403"/>
    <cellStyle name="표준 5 9 2 4 2" xfId="39404"/>
    <cellStyle name="표준 5 9 2 4 2 2" xfId="39405"/>
    <cellStyle name="표준 5 9 2 4 2 2 2" xfId="39406"/>
    <cellStyle name="표준 5 9 2 4 2 2 3" xfId="39407"/>
    <cellStyle name="표준 5 9 2 4 2 2 4" xfId="39408"/>
    <cellStyle name="표준 5 9 2 4 2 2 5" xfId="39409"/>
    <cellStyle name="표준 5 9 2 4 2 3" xfId="39410"/>
    <cellStyle name="표준 5 9 2 4 2 4" xfId="39411"/>
    <cellStyle name="표준 5 9 2 4 2 5" xfId="39412"/>
    <cellStyle name="표준 5 9 2 4 2 6" xfId="39413"/>
    <cellStyle name="표준 5 9 2 4 3" xfId="39414"/>
    <cellStyle name="표준 5 9 2 4 3 2" xfId="39415"/>
    <cellStyle name="표준 5 9 2 4 3 2 2" xfId="39416"/>
    <cellStyle name="표준 5 9 2 4 3 2 3" xfId="39417"/>
    <cellStyle name="표준 5 9 2 4 3 2 4" xfId="39418"/>
    <cellStyle name="표준 5 9 2 4 3 2 5" xfId="39419"/>
    <cellStyle name="표준 5 9 2 4 3 3" xfId="39420"/>
    <cellStyle name="표준 5 9 2 4 3 4" xfId="39421"/>
    <cellStyle name="표준 5 9 2 4 3 5" xfId="39422"/>
    <cellStyle name="표준 5 9 2 4 3 6" xfId="39423"/>
    <cellStyle name="표준 5 9 2 4 4" xfId="39424"/>
    <cellStyle name="표준 5 9 2 4 4 2" xfId="39425"/>
    <cellStyle name="표준 5 9 2 4 4 3" xfId="39426"/>
    <cellStyle name="표준 5 9 2 4 4 4" xfId="39427"/>
    <cellStyle name="표준 5 9 2 4 4 5" xfId="39428"/>
    <cellStyle name="표준 5 9 2 4 5" xfId="39429"/>
    <cellStyle name="표준 5 9 2 4 6" xfId="39430"/>
    <cellStyle name="표준 5 9 2 4 7" xfId="39431"/>
    <cellStyle name="표준 5 9 2 4 8" xfId="39432"/>
    <cellStyle name="표준 5 9 2 5" xfId="39433"/>
    <cellStyle name="표준 5 9 2 5 2" xfId="39434"/>
    <cellStyle name="표준 5 9 2 5 2 2" xfId="39435"/>
    <cellStyle name="표준 5 9 2 5 2 2 2" xfId="39436"/>
    <cellStyle name="표준 5 9 2 5 2 2 3" xfId="39437"/>
    <cellStyle name="표준 5 9 2 5 2 2 4" xfId="39438"/>
    <cellStyle name="표준 5 9 2 5 2 2 5" xfId="39439"/>
    <cellStyle name="표준 5 9 2 5 2 3" xfId="39440"/>
    <cellStyle name="표준 5 9 2 5 2 4" xfId="39441"/>
    <cellStyle name="표준 5 9 2 5 2 5" xfId="39442"/>
    <cellStyle name="표준 5 9 2 5 2 6" xfId="39443"/>
    <cellStyle name="표준 5 9 2 5 3" xfId="39444"/>
    <cellStyle name="표준 5 9 2 5 3 2" xfId="39445"/>
    <cellStyle name="표준 5 9 2 5 3 3" xfId="39446"/>
    <cellStyle name="표준 5 9 2 5 3 4" xfId="39447"/>
    <cellStyle name="표준 5 9 2 5 3 5" xfId="39448"/>
    <cellStyle name="표준 5 9 2 5 4" xfId="39449"/>
    <cellStyle name="표준 5 9 2 5 5" xfId="39450"/>
    <cellStyle name="표준 5 9 2 5 6" xfId="39451"/>
    <cellStyle name="표준 5 9 2 5 7" xfId="39452"/>
    <cellStyle name="표준 5 9 2 6" xfId="39453"/>
    <cellStyle name="표준 5 9 2 6 2" xfId="39454"/>
    <cellStyle name="표준 5 9 2 6 2 2" xfId="39455"/>
    <cellStyle name="표준 5 9 2 6 2 3" xfId="39456"/>
    <cellStyle name="표준 5 9 2 6 2 4" xfId="39457"/>
    <cellStyle name="표준 5 9 2 6 2 5" xfId="39458"/>
    <cellStyle name="표준 5 9 2 6 3" xfId="39459"/>
    <cellStyle name="표준 5 9 2 6 4" xfId="39460"/>
    <cellStyle name="표준 5 9 2 6 5" xfId="39461"/>
    <cellStyle name="표준 5 9 2 6 6" xfId="39462"/>
    <cellStyle name="표준 5 9 2 7" xfId="39463"/>
    <cellStyle name="표준 5 9 2 7 2" xfId="39464"/>
    <cellStyle name="표준 5 9 2 7 3" xfId="39465"/>
    <cellStyle name="표준 5 9 2 7 4" xfId="39466"/>
    <cellStyle name="표준 5 9 2 7 5" xfId="39467"/>
    <cellStyle name="표준 5 9 2 8" xfId="39468"/>
    <cellStyle name="표준 5 9 2 9" xfId="39469"/>
    <cellStyle name="표준 5 9 3" xfId="39470"/>
    <cellStyle name="표준 5 9 3 10" xfId="39471"/>
    <cellStyle name="표준 5 9 3 2" xfId="39472"/>
    <cellStyle name="표준 5 9 3 2 2" xfId="39473"/>
    <cellStyle name="표준 5 9 3 2 2 2" xfId="39474"/>
    <cellStyle name="표준 5 9 3 2 2 2 2" xfId="39475"/>
    <cellStyle name="표준 5 9 3 2 2 2 2 2" xfId="39476"/>
    <cellStyle name="표준 5 9 3 2 2 2 2 3" xfId="39477"/>
    <cellStyle name="표준 5 9 3 2 2 2 2 4" xfId="39478"/>
    <cellStyle name="표준 5 9 3 2 2 2 2 5" xfId="39479"/>
    <cellStyle name="표준 5 9 3 2 2 2 3" xfId="39480"/>
    <cellStyle name="표준 5 9 3 2 2 2 4" xfId="39481"/>
    <cellStyle name="표준 5 9 3 2 2 2 5" xfId="39482"/>
    <cellStyle name="표준 5 9 3 2 2 2 6" xfId="39483"/>
    <cellStyle name="표준 5 9 3 2 2 3" xfId="39484"/>
    <cellStyle name="표준 5 9 3 2 2 3 2" xfId="39485"/>
    <cellStyle name="표준 5 9 3 2 2 3 2 2" xfId="39486"/>
    <cellStyle name="표준 5 9 3 2 2 3 2 3" xfId="39487"/>
    <cellStyle name="표준 5 9 3 2 2 3 2 4" xfId="39488"/>
    <cellStyle name="표준 5 9 3 2 2 3 2 5" xfId="39489"/>
    <cellStyle name="표준 5 9 3 2 2 3 3" xfId="39490"/>
    <cellStyle name="표준 5 9 3 2 2 3 4" xfId="39491"/>
    <cellStyle name="표준 5 9 3 2 2 3 5" xfId="39492"/>
    <cellStyle name="표준 5 9 3 2 2 3 6" xfId="39493"/>
    <cellStyle name="표준 5 9 3 2 2 4" xfId="39494"/>
    <cellStyle name="표준 5 9 3 2 2 4 2" xfId="39495"/>
    <cellStyle name="표준 5 9 3 2 2 4 3" xfId="39496"/>
    <cellStyle name="표준 5 9 3 2 2 4 4" xfId="39497"/>
    <cellStyle name="표준 5 9 3 2 2 4 5" xfId="39498"/>
    <cellStyle name="표준 5 9 3 2 2 5" xfId="39499"/>
    <cellStyle name="표준 5 9 3 2 2 6" xfId="39500"/>
    <cellStyle name="표준 5 9 3 2 2 7" xfId="39501"/>
    <cellStyle name="표준 5 9 3 2 2 8" xfId="39502"/>
    <cellStyle name="표준 5 9 3 2 3" xfId="39503"/>
    <cellStyle name="표준 5 9 3 2 3 2" xfId="39504"/>
    <cellStyle name="표준 5 9 3 2 3 2 2" xfId="39505"/>
    <cellStyle name="표준 5 9 3 2 3 2 3" xfId="39506"/>
    <cellStyle name="표준 5 9 3 2 3 2 4" xfId="39507"/>
    <cellStyle name="표준 5 9 3 2 3 2 5" xfId="39508"/>
    <cellStyle name="표준 5 9 3 2 3 3" xfId="39509"/>
    <cellStyle name="표준 5 9 3 2 3 4" xfId="39510"/>
    <cellStyle name="표준 5 9 3 2 3 5" xfId="39511"/>
    <cellStyle name="표준 5 9 3 2 3 6" xfId="39512"/>
    <cellStyle name="표준 5 9 3 2 4" xfId="39513"/>
    <cellStyle name="표준 5 9 3 2 4 2" xfId="39514"/>
    <cellStyle name="표준 5 9 3 2 4 2 2" xfId="39515"/>
    <cellStyle name="표준 5 9 3 2 4 2 3" xfId="39516"/>
    <cellStyle name="표준 5 9 3 2 4 2 4" xfId="39517"/>
    <cellStyle name="표준 5 9 3 2 4 2 5" xfId="39518"/>
    <cellStyle name="표준 5 9 3 2 4 3" xfId="39519"/>
    <cellStyle name="표준 5 9 3 2 4 4" xfId="39520"/>
    <cellStyle name="표준 5 9 3 2 4 5" xfId="39521"/>
    <cellStyle name="표준 5 9 3 2 4 6" xfId="39522"/>
    <cellStyle name="표준 5 9 3 2 5" xfId="39523"/>
    <cellStyle name="표준 5 9 3 2 5 2" xfId="39524"/>
    <cellStyle name="표준 5 9 3 2 5 3" xfId="39525"/>
    <cellStyle name="표준 5 9 3 2 5 4" xfId="39526"/>
    <cellStyle name="표준 5 9 3 2 5 5" xfId="39527"/>
    <cellStyle name="표준 5 9 3 2 6" xfId="39528"/>
    <cellStyle name="표준 5 9 3 2 7" xfId="39529"/>
    <cellStyle name="표준 5 9 3 2 8" xfId="39530"/>
    <cellStyle name="표준 5 9 3 2 9" xfId="39531"/>
    <cellStyle name="표준 5 9 3 3" xfId="39532"/>
    <cellStyle name="표준 5 9 3 3 2" xfId="39533"/>
    <cellStyle name="표준 5 9 3 3 2 2" xfId="39534"/>
    <cellStyle name="표준 5 9 3 3 2 2 2" xfId="39535"/>
    <cellStyle name="표준 5 9 3 3 2 2 3" xfId="39536"/>
    <cellStyle name="표준 5 9 3 3 2 2 4" xfId="39537"/>
    <cellStyle name="표준 5 9 3 3 2 2 5" xfId="39538"/>
    <cellStyle name="표준 5 9 3 3 2 3" xfId="39539"/>
    <cellStyle name="표준 5 9 3 3 2 4" xfId="39540"/>
    <cellStyle name="표준 5 9 3 3 2 5" xfId="39541"/>
    <cellStyle name="표준 5 9 3 3 2 6" xfId="39542"/>
    <cellStyle name="표준 5 9 3 3 3" xfId="39543"/>
    <cellStyle name="표준 5 9 3 3 3 2" xfId="39544"/>
    <cellStyle name="표준 5 9 3 3 3 2 2" xfId="39545"/>
    <cellStyle name="표준 5 9 3 3 3 2 3" xfId="39546"/>
    <cellStyle name="표준 5 9 3 3 3 2 4" xfId="39547"/>
    <cellStyle name="표준 5 9 3 3 3 2 5" xfId="39548"/>
    <cellStyle name="표준 5 9 3 3 3 3" xfId="39549"/>
    <cellStyle name="표준 5 9 3 3 3 4" xfId="39550"/>
    <cellStyle name="표준 5 9 3 3 3 5" xfId="39551"/>
    <cellStyle name="표준 5 9 3 3 3 6" xfId="39552"/>
    <cellStyle name="표준 5 9 3 3 4" xfId="39553"/>
    <cellStyle name="표준 5 9 3 3 4 2" xfId="39554"/>
    <cellStyle name="표준 5 9 3 3 4 3" xfId="39555"/>
    <cellStyle name="표준 5 9 3 3 4 4" xfId="39556"/>
    <cellStyle name="표준 5 9 3 3 4 5" xfId="39557"/>
    <cellStyle name="표준 5 9 3 3 5" xfId="39558"/>
    <cellStyle name="표준 5 9 3 3 6" xfId="39559"/>
    <cellStyle name="표준 5 9 3 3 7" xfId="39560"/>
    <cellStyle name="표준 5 9 3 3 8" xfId="39561"/>
    <cellStyle name="표준 5 9 3 4" xfId="39562"/>
    <cellStyle name="표준 5 9 3 4 2" xfId="39563"/>
    <cellStyle name="표준 5 9 3 4 2 2" xfId="39564"/>
    <cellStyle name="표준 5 9 3 4 2 3" xfId="39565"/>
    <cellStyle name="표준 5 9 3 4 2 4" xfId="39566"/>
    <cellStyle name="표준 5 9 3 4 2 5" xfId="39567"/>
    <cellStyle name="표준 5 9 3 4 3" xfId="39568"/>
    <cellStyle name="표준 5 9 3 4 4" xfId="39569"/>
    <cellStyle name="표준 5 9 3 4 5" xfId="39570"/>
    <cellStyle name="표준 5 9 3 4 6" xfId="39571"/>
    <cellStyle name="표준 5 9 3 5" xfId="39572"/>
    <cellStyle name="표준 5 9 3 5 2" xfId="39573"/>
    <cellStyle name="표준 5 9 3 5 2 2" xfId="39574"/>
    <cellStyle name="표준 5 9 3 5 2 3" xfId="39575"/>
    <cellStyle name="표준 5 9 3 5 2 4" xfId="39576"/>
    <cellStyle name="표준 5 9 3 5 2 5" xfId="39577"/>
    <cellStyle name="표준 5 9 3 5 3" xfId="39578"/>
    <cellStyle name="표준 5 9 3 5 4" xfId="39579"/>
    <cellStyle name="표준 5 9 3 5 5" xfId="39580"/>
    <cellStyle name="표준 5 9 3 5 6" xfId="39581"/>
    <cellStyle name="표준 5 9 3 6" xfId="39582"/>
    <cellStyle name="표준 5 9 3 6 2" xfId="39583"/>
    <cellStyle name="표준 5 9 3 6 3" xfId="39584"/>
    <cellStyle name="표준 5 9 3 6 4" xfId="39585"/>
    <cellStyle name="표준 5 9 3 6 5" xfId="39586"/>
    <cellStyle name="표준 5 9 3 7" xfId="39587"/>
    <cellStyle name="표준 5 9 3 8" xfId="39588"/>
    <cellStyle name="표준 5 9 3 9" xfId="39589"/>
    <cellStyle name="표준 5 9 4" xfId="39590"/>
    <cellStyle name="표준 5 9 4 2" xfId="39591"/>
    <cellStyle name="표준 5 9 4 2 2" xfId="39592"/>
    <cellStyle name="표준 5 9 4 2 2 2" xfId="39593"/>
    <cellStyle name="표준 5 9 4 2 2 2 2" xfId="39594"/>
    <cellStyle name="표준 5 9 4 2 2 2 3" xfId="39595"/>
    <cellStyle name="표준 5 9 4 2 2 2 4" xfId="39596"/>
    <cellStyle name="표준 5 9 4 2 2 2 5" xfId="39597"/>
    <cellStyle name="표준 5 9 4 2 2 3" xfId="39598"/>
    <cellStyle name="표준 5 9 4 2 2 4" xfId="39599"/>
    <cellStyle name="표준 5 9 4 2 2 5" xfId="39600"/>
    <cellStyle name="표준 5 9 4 2 2 6" xfId="39601"/>
    <cellStyle name="표준 5 9 4 2 3" xfId="39602"/>
    <cellStyle name="표준 5 9 4 2 3 2" xfId="39603"/>
    <cellStyle name="표준 5 9 4 2 3 2 2" xfId="39604"/>
    <cellStyle name="표준 5 9 4 2 3 2 3" xfId="39605"/>
    <cellStyle name="표준 5 9 4 2 3 2 4" xfId="39606"/>
    <cellStyle name="표준 5 9 4 2 3 2 5" xfId="39607"/>
    <cellStyle name="표준 5 9 4 2 3 3" xfId="39608"/>
    <cellStyle name="표준 5 9 4 2 3 4" xfId="39609"/>
    <cellStyle name="표준 5 9 4 2 3 5" xfId="39610"/>
    <cellStyle name="표준 5 9 4 2 3 6" xfId="39611"/>
    <cellStyle name="표준 5 9 4 2 4" xfId="39612"/>
    <cellStyle name="표준 5 9 4 2 4 2" xfId="39613"/>
    <cellStyle name="표준 5 9 4 2 4 3" xfId="39614"/>
    <cellStyle name="표준 5 9 4 2 4 4" xfId="39615"/>
    <cellStyle name="표준 5 9 4 2 4 5" xfId="39616"/>
    <cellStyle name="표준 5 9 4 2 5" xfId="39617"/>
    <cellStyle name="표준 5 9 4 2 6" xfId="39618"/>
    <cellStyle name="표준 5 9 4 2 7" xfId="39619"/>
    <cellStyle name="표준 5 9 4 2 8" xfId="39620"/>
    <cellStyle name="표준 5 9 4 3" xfId="39621"/>
    <cellStyle name="표준 5 9 4 3 2" xfId="39622"/>
    <cellStyle name="표준 5 9 4 3 2 2" xfId="39623"/>
    <cellStyle name="표준 5 9 4 3 2 3" xfId="39624"/>
    <cellStyle name="표준 5 9 4 3 2 4" xfId="39625"/>
    <cellStyle name="표준 5 9 4 3 2 5" xfId="39626"/>
    <cellStyle name="표준 5 9 4 3 3" xfId="39627"/>
    <cellStyle name="표준 5 9 4 3 4" xfId="39628"/>
    <cellStyle name="표준 5 9 4 3 5" xfId="39629"/>
    <cellStyle name="표준 5 9 4 3 6" xfId="39630"/>
    <cellStyle name="표준 5 9 4 4" xfId="39631"/>
    <cellStyle name="표준 5 9 4 4 2" xfId="39632"/>
    <cellStyle name="표준 5 9 4 4 2 2" xfId="39633"/>
    <cellStyle name="표준 5 9 4 4 2 3" xfId="39634"/>
    <cellStyle name="표준 5 9 4 4 2 4" xfId="39635"/>
    <cellStyle name="표준 5 9 4 4 2 5" xfId="39636"/>
    <cellStyle name="표준 5 9 4 4 3" xfId="39637"/>
    <cellStyle name="표준 5 9 4 4 4" xfId="39638"/>
    <cellStyle name="표준 5 9 4 4 5" xfId="39639"/>
    <cellStyle name="표준 5 9 4 4 6" xfId="39640"/>
    <cellStyle name="표준 5 9 4 5" xfId="39641"/>
    <cellStyle name="표준 5 9 4 5 2" xfId="39642"/>
    <cellStyle name="표준 5 9 4 5 3" xfId="39643"/>
    <cellStyle name="표준 5 9 4 5 4" xfId="39644"/>
    <cellStyle name="표준 5 9 4 5 5" xfId="39645"/>
    <cellStyle name="표준 5 9 4 6" xfId="39646"/>
    <cellStyle name="표준 5 9 4 7" xfId="39647"/>
    <cellStyle name="표준 5 9 4 8" xfId="39648"/>
    <cellStyle name="표준 5 9 4 9" xfId="39649"/>
    <cellStyle name="표준 5 9 5" xfId="39650"/>
    <cellStyle name="표준 5 9 5 2" xfId="39651"/>
    <cellStyle name="표준 5 9 5 2 2" xfId="39652"/>
    <cellStyle name="표준 5 9 5 2 2 2" xfId="39653"/>
    <cellStyle name="표준 5 9 5 2 2 3" xfId="39654"/>
    <cellStyle name="표준 5 9 5 2 2 4" xfId="39655"/>
    <cellStyle name="표준 5 9 5 2 2 5" xfId="39656"/>
    <cellStyle name="표준 5 9 5 2 3" xfId="39657"/>
    <cellStyle name="표준 5 9 5 2 4" xfId="39658"/>
    <cellStyle name="표준 5 9 5 2 5" xfId="39659"/>
    <cellStyle name="표준 5 9 5 2 6" xfId="39660"/>
    <cellStyle name="표준 5 9 5 3" xfId="39661"/>
    <cellStyle name="표준 5 9 5 3 2" xfId="39662"/>
    <cellStyle name="표준 5 9 5 3 2 2" xfId="39663"/>
    <cellStyle name="표준 5 9 5 3 2 3" xfId="39664"/>
    <cellStyle name="표준 5 9 5 3 2 4" xfId="39665"/>
    <cellStyle name="표준 5 9 5 3 2 5" xfId="39666"/>
    <cellStyle name="표준 5 9 5 3 3" xfId="39667"/>
    <cellStyle name="표준 5 9 5 3 4" xfId="39668"/>
    <cellStyle name="표준 5 9 5 3 5" xfId="39669"/>
    <cellStyle name="표준 5 9 5 3 6" xfId="39670"/>
    <cellStyle name="표준 5 9 5 4" xfId="39671"/>
    <cellStyle name="표준 5 9 5 4 2" xfId="39672"/>
    <cellStyle name="표준 5 9 5 4 3" xfId="39673"/>
    <cellStyle name="표준 5 9 5 4 4" xfId="39674"/>
    <cellStyle name="표준 5 9 5 4 5" xfId="39675"/>
    <cellStyle name="표준 5 9 5 5" xfId="39676"/>
    <cellStyle name="표준 5 9 5 6" xfId="39677"/>
    <cellStyle name="표준 5 9 5 7" xfId="39678"/>
    <cellStyle name="표준 5 9 5 8" xfId="39679"/>
    <cellStyle name="표준 5 9 6" xfId="39680"/>
    <cellStyle name="표준 5 9 6 2" xfId="39681"/>
    <cellStyle name="표준 5 9 6 2 2" xfId="39682"/>
    <cellStyle name="표준 5 9 6 2 2 2" xfId="39683"/>
    <cellStyle name="표준 5 9 6 2 2 3" xfId="39684"/>
    <cellStyle name="표준 5 9 6 2 2 4" xfId="39685"/>
    <cellStyle name="표준 5 9 6 2 2 5" xfId="39686"/>
    <cellStyle name="표준 5 9 6 2 3" xfId="39687"/>
    <cellStyle name="표준 5 9 6 2 4" xfId="39688"/>
    <cellStyle name="표준 5 9 6 2 5" xfId="39689"/>
    <cellStyle name="표준 5 9 6 2 6" xfId="39690"/>
    <cellStyle name="표준 5 9 6 3" xfId="39691"/>
    <cellStyle name="표준 5 9 6 3 2" xfId="39692"/>
    <cellStyle name="표준 5 9 6 3 3" xfId="39693"/>
    <cellStyle name="표준 5 9 6 3 4" xfId="39694"/>
    <cellStyle name="표준 5 9 6 3 5" xfId="39695"/>
    <cellStyle name="표준 5 9 6 4" xfId="39696"/>
    <cellStyle name="표준 5 9 6 5" xfId="39697"/>
    <cellStyle name="표준 5 9 6 6" xfId="39698"/>
    <cellStyle name="표준 5 9 6 7" xfId="39699"/>
    <cellStyle name="표준 5 9 7" xfId="39700"/>
    <cellStyle name="표준 5 9 7 2" xfId="39701"/>
    <cellStyle name="표준 5 9 7 2 2" xfId="39702"/>
    <cellStyle name="표준 5 9 7 2 3" xfId="39703"/>
    <cellStyle name="표준 5 9 7 2 4" xfId="39704"/>
    <cellStyle name="표준 5 9 7 2 5" xfId="39705"/>
    <cellStyle name="표준 5 9 7 3" xfId="39706"/>
    <cellStyle name="표준 5 9 7 4" xfId="39707"/>
    <cellStyle name="표준 5 9 7 5" xfId="39708"/>
    <cellStyle name="표준 5 9 7 6" xfId="39709"/>
    <cellStyle name="표준 5 9 8" xfId="39710"/>
    <cellStyle name="표준 5 9 8 2" xfId="39711"/>
    <cellStyle name="표준 5 9 8 3" xfId="39712"/>
    <cellStyle name="표준 5 9 8 4" xfId="39713"/>
    <cellStyle name="표준 5 9 8 5" xfId="39714"/>
    <cellStyle name="표준 5 9 9" xfId="39715"/>
    <cellStyle name="표준 50" xfId="39716"/>
    <cellStyle name="표준 51" xfId="39717"/>
    <cellStyle name="표준 52" xfId="39718"/>
    <cellStyle name="표준 53" xfId="39719"/>
    <cellStyle name="표준 54" xfId="39720"/>
    <cellStyle name="표준 55" xfId="39721"/>
    <cellStyle name="표준 56" xfId="39722"/>
    <cellStyle name="표준 57" xfId="39723"/>
    <cellStyle name="표준 58" xfId="39724"/>
    <cellStyle name="표준 59" xfId="39725"/>
    <cellStyle name="표준 6" xfId="39726"/>
    <cellStyle name="표준 6 10" xfId="39727"/>
    <cellStyle name="표준 6 11" xfId="39728"/>
    <cellStyle name="표준 6 12" xfId="39729"/>
    <cellStyle name="표준 6 13" xfId="39730"/>
    <cellStyle name="표준 6 14" xfId="39731"/>
    <cellStyle name="표준 6 15" xfId="39732"/>
    <cellStyle name="표준 6 16" xfId="39733"/>
    <cellStyle name="표준 6 17" xfId="39734"/>
    <cellStyle name="표준 6 18" xfId="39735"/>
    <cellStyle name="표준 6 19" xfId="39736"/>
    <cellStyle name="표준 6 2" xfId="39737"/>
    <cellStyle name="표준 6 2 10" xfId="39738"/>
    <cellStyle name="표준 6 2 11" xfId="39739"/>
    <cellStyle name="표준 6 2 12" xfId="39740"/>
    <cellStyle name="표준 6 2 13" xfId="39741"/>
    <cellStyle name="표준 6 2 14" xfId="39742"/>
    <cellStyle name="표준 6 2 15" xfId="39743"/>
    <cellStyle name="표준 6 2 16" xfId="39744"/>
    <cellStyle name="표준 6 2 17" xfId="39745"/>
    <cellStyle name="표준 6 2 18" xfId="39746"/>
    <cellStyle name="표준 6 2 19" xfId="39747"/>
    <cellStyle name="표준 6 2 2" xfId="39748"/>
    <cellStyle name="표준 6 2 20" xfId="39749"/>
    <cellStyle name="표준 6 2 21" xfId="39750"/>
    <cellStyle name="표준 6 2 22" xfId="39751"/>
    <cellStyle name="표준 6 2 23" xfId="39752"/>
    <cellStyle name="표준 6 2 24" xfId="39753"/>
    <cellStyle name="표준 6 2 25" xfId="39754"/>
    <cellStyle name="표준 6 2 26" xfId="39755"/>
    <cellStyle name="표준 6 2 27" xfId="39756"/>
    <cellStyle name="표준 6 2 28" xfId="39757"/>
    <cellStyle name="표준 6 2 29" xfId="39758"/>
    <cellStyle name="표준 6 2 3" xfId="39759"/>
    <cellStyle name="표준 6 2 30" xfId="39760"/>
    <cellStyle name="표준 6 2 31" xfId="39761"/>
    <cellStyle name="표준 6 2 32" xfId="39762"/>
    <cellStyle name="표준 6 2 33" xfId="39763"/>
    <cellStyle name="표준 6 2 34" xfId="39764"/>
    <cellStyle name="표준 6 2 35" xfId="39765"/>
    <cellStyle name="표준 6 2 4" xfId="39766"/>
    <cellStyle name="표준 6 2 5" xfId="39767"/>
    <cellStyle name="표준 6 2 6" xfId="39768"/>
    <cellStyle name="표준 6 2 7" xfId="39769"/>
    <cellStyle name="표준 6 2 8" xfId="39770"/>
    <cellStyle name="표준 6 2 9" xfId="39771"/>
    <cellStyle name="표준 6 20" xfId="39772"/>
    <cellStyle name="표준 6 21" xfId="39773"/>
    <cellStyle name="표준 6 22" xfId="39774"/>
    <cellStyle name="표준 6 23" xfId="39775"/>
    <cellStyle name="표준 6 24" xfId="39776"/>
    <cellStyle name="표준 6 25" xfId="39777"/>
    <cellStyle name="표준 6 26" xfId="39778"/>
    <cellStyle name="표준 6 27" xfId="39779"/>
    <cellStyle name="표준 6 28" xfId="39780"/>
    <cellStyle name="표준 6 29" xfId="39781"/>
    <cellStyle name="표준 6 3" xfId="39782"/>
    <cellStyle name="표준 6 30" xfId="39783"/>
    <cellStyle name="표준 6 31" xfId="39784"/>
    <cellStyle name="표준 6 32" xfId="39785"/>
    <cellStyle name="표준 6 33" xfId="39786"/>
    <cellStyle name="표준 6 34" xfId="39787"/>
    <cellStyle name="표준 6 35" xfId="39788"/>
    <cellStyle name="표준 6 36" xfId="39789"/>
    <cellStyle name="표준 6 37" xfId="39790"/>
    <cellStyle name="표준 6 38" xfId="39791"/>
    <cellStyle name="표준 6 39" xfId="39792"/>
    <cellStyle name="표준 6 4" xfId="39793"/>
    <cellStyle name="표준 6 5" xfId="39794"/>
    <cellStyle name="표준 6 6" xfId="39795"/>
    <cellStyle name="표준 6 7" xfId="39796"/>
    <cellStyle name="표준 6 8" xfId="39797"/>
    <cellStyle name="표준 6 9" xfId="39798"/>
    <cellStyle name="표준 60" xfId="39799"/>
    <cellStyle name="표준 61" xfId="39800"/>
    <cellStyle name="표준 62" xfId="39801"/>
    <cellStyle name="표준 63" xfId="39802"/>
    <cellStyle name="표준 64" xfId="39803"/>
    <cellStyle name="표준 65" xfId="39804"/>
    <cellStyle name="표준 66" xfId="39805"/>
    <cellStyle name="표준 67" xfId="39806"/>
    <cellStyle name="표준 68" xfId="39807"/>
    <cellStyle name="표준 69" xfId="39808"/>
    <cellStyle name="표준 7" xfId="39809"/>
    <cellStyle name="표준 7 10" xfId="39810"/>
    <cellStyle name="표준 7 11" xfId="39811"/>
    <cellStyle name="표준 7 12" xfId="39812"/>
    <cellStyle name="표준 7 13" xfId="39813"/>
    <cellStyle name="표준 7 14" xfId="39814"/>
    <cellStyle name="표준 7 15" xfId="39815"/>
    <cellStyle name="표준 7 16" xfId="39816"/>
    <cellStyle name="표준 7 17" xfId="39817"/>
    <cellStyle name="표준 7 18" xfId="39818"/>
    <cellStyle name="표준 7 19" xfId="39819"/>
    <cellStyle name="표준 7 2" xfId="39820"/>
    <cellStyle name="표준 7 20" xfId="39821"/>
    <cellStyle name="표준 7 21" xfId="39822"/>
    <cellStyle name="표준 7 22" xfId="39823"/>
    <cellStyle name="표준 7 23" xfId="39824"/>
    <cellStyle name="표준 7 24" xfId="39825"/>
    <cellStyle name="표준 7 25" xfId="39826"/>
    <cellStyle name="표준 7 26" xfId="39827"/>
    <cellStyle name="표준 7 27" xfId="39828"/>
    <cellStyle name="표준 7 28" xfId="39829"/>
    <cellStyle name="표준 7 29" xfId="39830"/>
    <cellStyle name="표준 7 3" xfId="39831"/>
    <cellStyle name="표준 7 30" xfId="39832"/>
    <cellStyle name="표준 7 31" xfId="39833"/>
    <cellStyle name="표준 7 32" xfId="39834"/>
    <cellStyle name="표준 7 33" xfId="39835"/>
    <cellStyle name="표준 7 34" xfId="39836"/>
    <cellStyle name="표준 7 35" xfId="39837"/>
    <cellStyle name="표준 7 36" xfId="39838"/>
    <cellStyle name="표준 7 37" xfId="39839"/>
    <cellStyle name="표준 7 38" xfId="39840"/>
    <cellStyle name="표준 7 39" xfId="39841"/>
    <cellStyle name="표준 7 4" xfId="39842"/>
    <cellStyle name="표준 7 5" xfId="39843"/>
    <cellStyle name="표준 7 6" xfId="39844"/>
    <cellStyle name="표준 7 7" xfId="39845"/>
    <cellStyle name="표준 7 8" xfId="39846"/>
    <cellStyle name="표준 7 9" xfId="39847"/>
    <cellStyle name="표준 70" xfId="39848"/>
    <cellStyle name="표준 71" xfId="39849"/>
    <cellStyle name="표준 72" xfId="39850"/>
    <cellStyle name="표준 73" xfId="39851"/>
    <cellStyle name="표준 74" xfId="39852"/>
    <cellStyle name="표준 75" xfId="39853"/>
    <cellStyle name="표준 76" xfId="39854"/>
    <cellStyle name="표준 77" xfId="39855"/>
    <cellStyle name="표준 78" xfId="39856"/>
    <cellStyle name="표준 79" xfId="39857"/>
    <cellStyle name="표준 8" xfId="39858"/>
    <cellStyle name="표준 8 10" xfId="39859"/>
    <cellStyle name="표준 8 10 2" xfId="39860"/>
    <cellStyle name="표준 8 10 2 2" xfId="39861"/>
    <cellStyle name="표준 8 10 2 3" xfId="39862"/>
    <cellStyle name="표준 8 10 2 4" xfId="39863"/>
    <cellStyle name="표준 8 10 2 5" xfId="39864"/>
    <cellStyle name="표준 8 10 3" xfId="39865"/>
    <cellStyle name="표준 8 10 4" xfId="39866"/>
    <cellStyle name="표준 8 10 5" xfId="39867"/>
    <cellStyle name="표준 8 10 6" xfId="39868"/>
    <cellStyle name="표준 8 11" xfId="39869"/>
    <cellStyle name="표준 8 11 2" xfId="39870"/>
    <cellStyle name="표준 8 11 3" xfId="39871"/>
    <cellStyle name="표준 8 11 4" xfId="39872"/>
    <cellStyle name="표준 8 11 5" xfId="39873"/>
    <cellStyle name="표준 8 12" xfId="39874"/>
    <cellStyle name="표준 8 13" xfId="39875"/>
    <cellStyle name="표준 8 14" xfId="39876"/>
    <cellStyle name="표준 8 15" xfId="39877"/>
    <cellStyle name="표준 8 16" xfId="39878"/>
    <cellStyle name="표준 8 17" xfId="39879"/>
    <cellStyle name="표준 8 18" xfId="39880"/>
    <cellStyle name="표준 8 19" xfId="39881"/>
    <cellStyle name="표준 8 2" xfId="39882"/>
    <cellStyle name="표준 8 2 10" xfId="39883"/>
    <cellStyle name="표준 8 2 10 2" xfId="39884"/>
    <cellStyle name="표준 8 2 10 2 2" xfId="39885"/>
    <cellStyle name="표준 8 2 10 2 3" xfId="39886"/>
    <cellStyle name="표준 8 2 10 2 4" xfId="39887"/>
    <cellStyle name="표준 8 2 10 2 5" xfId="39888"/>
    <cellStyle name="표준 8 2 10 3" xfId="39889"/>
    <cellStyle name="표준 8 2 10 4" xfId="39890"/>
    <cellStyle name="표준 8 2 10 5" xfId="39891"/>
    <cellStyle name="표준 8 2 10 6" xfId="39892"/>
    <cellStyle name="표준 8 2 11" xfId="39893"/>
    <cellStyle name="표준 8 2 11 2" xfId="39894"/>
    <cellStyle name="표준 8 2 11 3" xfId="39895"/>
    <cellStyle name="표준 8 2 11 4" xfId="39896"/>
    <cellStyle name="표준 8 2 11 5" xfId="39897"/>
    <cellStyle name="표준 8 2 12" xfId="39898"/>
    <cellStyle name="표준 8 2 13" xfId="39899"/>
    <cellStyle name="표준 8 2 14" xfId="39900"/>
    <cellStyle name="표준 8 2 15" xfId="39901"/>
    <cellStyle name="표준 8 2 2" xfId="39902"/>
    <cellStyle name="표준 8 2 2 10" xfId="39903"/>
    <cellStyle name="표준 8 2 2 11" xfId="39904"/>
    <cellStyle name="표준 8 2 2 2" xfId="39905"/>
    <cellStyle name="표준 8 2 2 2 10" xfId="39906"/>
    <cellStyle name="표준 8 2 2 2 2" xfId="39907"/>
    <cellStyle name="표준 8 2 2 2 2 2" xfId="39908"/>
    <cellStyle name="표준 8 2 2 2 2 2 2" xfId="39909"/>
    <cellStyle name="표준 8 2 2 2 2 2 2 2" xfId="39910"/>
    <cellStyle name="표준 8 2 2 2 2 2 2 2 2" xfId="39911"/>
    <cellStyle name="표준 8 2 2 2 2 2 2 2 3" xfId="39912"/>
    <cellStyle name="표준 8 2 2 2 2 2 2 2 4" xfId="39913"/>
    <cellStyle name="표준 8 2 2 2 2 2 2 2 5" xfId="39914"/>
    <cellStyle name="표준 8 2 2 2 2 2 2 3" xfId="39915"/>
    <cellStyle name="표준 8 2 2 2 2 2 2 4" xfId="39916"/>
    <cellStyle name="표준 8 2 2 2 2 2 2 5" xfId="39917"/>
    <cellStyle name="표준 8 2 2 2 2 2 2 6" xfId="39918"/>
    <cellStyle name="표준 8 2 2 2 2 2 3" xfId="39919"/>
    <cellStyle name="표준 8 2 2 2 2 2 3 2" xfId="39920"/>
    <cellStyle name="표준 8 2 2 2 2 2 3 2 2" xfId="39921"/>
    <cellStyle name="표준 8 2 2 2 2 2 3 2 3" xfId="39922"/>
    <cellStyle name="표준 8 2 2 2 2 2 3 2 4" xfId="39923"/>
    <cellStyle name="표준 8 2 2 2 2 2 3 2 5" xfId="39924"/>
    <cellStyle name="표준 8 2 2 2 2 2 3 3" xfId="39925"/>
    <cellStyle name="표준 8 2 2 2 2 2 3 4" xfId="39926"/>
    <cellStyle name="표준 8 2 2 2 2 2 3 5" xfId="39927"/>
    <cellStyle name="표준 8 2 2 2 2 2 3 6" xfId="39928"/>
    <cellStyle name="표준 8 2 2 2 2 2 4" xfId="39929"/>
    <cellStyle name="표준 8 2 2 2 2 2 4 2" xfId="39930"/>
    <cellStyle name="표준 8 2 2 2 2 2 4 3" xfId="39931"/>
    <cellStyle name="표준 8 2 2 2 2 2 4 4" xfId="39932"/>
    <cellStyle name="표준 8 2 2 2 2 2 4 5" xfId="39933"/>
    <cellStyle name="표준 8 2 2 2 2 2 5" xfId="39934"/>
    <cellStyle name="표준 8 2 2 2 2 2 6" xfId="39935"/>
    <cellStyle name="표준 8 2 2 2 2 2 7" xfId="39936"/>
    <cellStyle name="표준 8 2 2 2 2 2 8" xfId="39937"/>
    <cellStyle name="표준 8 2 2 2 2 3" xfId="39938"/>
    <cellStyle name="표준 8 2 2 2 2 3 2" xfId="39939"/>
    <cellStyle name="표준 8 2 2 2 2 3 2 2" xfId="39940"/>
    <cellStyle name="표준 8 2 2 2 2 3 2 3" xfId="39941"/>
    <cellStyle name="표준 8 2 2 2 2 3 2 4" xfId="39942"/>
    <cellStyle name="표준 8 2 2 2 2 3 2 5" xfId="39943"/>
    <cellStyle name="표준 8 2 2 2 2 3 3" xfId="39944"/>
    <cellStyle name="표준 8 2 2 2 2 3 4" xfId="39945"/>
    <cellStyle name="표준 8 2 2 2 2 3 5" xfId="39946"/>
    <cellStyle name="표준 8 2 2 2 2 3 6" xfId="39947"/>
    <cellStyle name="표준 8 2 2 2 2 4" xfId="39948"/>
    <cellStyle name="표준 8 2 2 2 2 4 2" xfId="39949"/>
    <cellStyle name="표준 8 2 2 2 2 4 2 2" xfId="39950"/>
    <cellStyle name="표준 8 2 2 2 2 4 2 3" xfId="39951"/>
    <cellStyle name="표준 8 2 2 2 2 4 2 4" xfId="39952"/>
    <cellStyle name="표준 8 2 2 2 2 4 2 5" xfId="39953"/>
    <cellStyle name="표준 8 2 2 2 2 4 3" xfId="39954"/>
    <cellStyle name="표준 8 2 2 2 2 4 4" xfId="39955"/>
    <cellStyle name="표준 8 2 2 2 2 4 5" xfId="39956"/>
    <cellStyle name="표준 8 2 2 2 2 4 6" xfId="39957"/>
    <cellStyle name="표준 8 2 2 2 2 5" xfId="39958"/>
    <cellStyle name="표준 8 2 2 2 2 5 2" xfId="39959"/>
    <cellStyle name="표준 8 2 2 2 2 5 3" xfId="39960"/>
    <cellStyle name="표준 8 2 2 2 2 5 4" xfId="39961"/>
    <cellStyle name="표준 8 2 2 2 2 5 5" xfId="39962"/>
    <cellStyle name="표준 8 2 2 2 2 6" xfId="39963"/>
    <cellStyle name="표준 8 2 2 2 2 7" xfId="39964"/>
    <cellStyle name="표준 8 2 2 2 2 8" xfId="39965"/>
    <cellStyle name="표준 8 2 2 2 2 9" xfId="39966"/>
    <cellStyle name="표준 8 2 2 2 3" xfId="39967"/>
    <cellStyle name="표준 8 2 2 2 3 2" xfId="39968"/>
    <cellStyle name="표준 8 2 2 2 3 2 2" xfId="39969"/>
    <cellStyle name="표준 8 2 2 2 3 2 2 2" xfId="39970"/>
    <cellStyle name="표준 8 2 2 2 3 2 2 3" xfId="39971"/>
    <cellStyle name="표준 8 2 2 2 3 2 2 4" xfId="39972"/>
    <cellStyle name="표준 8 2 2 2 3 2 2 5" xfId="39973"/>
    <cellStyle name="표준 8 2 2 2 3 2 3" xfId="39974"/>
    <cellStyle name="표준 8 2 2 2 3 2 4" xfId="39975"/>
    <cellStyle name="표준 8 2 2 2 3 2 5" xfId="39976"/>
    <cellStyle name="표준 8 2 2 2 3 2 6" xfId="39977"/>
    <cellStyle name="표준 8 2 2 2 3 3" xfId="39978"/>
    <cellStyle name="표준 8 2 2 2 3 3 2" xfId="39979"/>
    <cellStyle name="표준 8 2 2 2 3 3 2 2" xfId="39980"/>
    <cellStyle name="표준 8 2 2 2 3 3 2 3" xfId="39981"/>
    <cellStyle name="표준 8 2 2 2 3 3 2 4" xfId="39982"/>
    <cellStyle name="표준 8 2 2 2 3 3 2 5" xfId="39983"/>
    <cellStyle name="표준 8 2 2 2 3 3 3" xfId="39984"/>
    <cellStyle name="표준 8 2 2 2 3 3 4" xfId="39985"/>
    <cellStyle name="표준 8 2 2 2 3 3 5" xfId="39986"/>
    <cellStyle name="표준 8 2 2 2 3 3 6" xfId="39987"/>
    <cellStyle name="표준 8 2 2 2 3 4" xfId="39988"/>
    <cellStyle name="표준 8 2 2 2 3 4 2" xfId="39989"/>
    <cellStyle name="표준 8 2 2 2 3 4 3" xfId="39990"/>
    <cellStyle name="표준 8 2 2 2 3 4 4" xfId="39991"/>
    <cellStyle name="표준 8 2 2 2 3 4 5" xfId="39992"/>
    <cellStyle name="표준 8 2 2 2 3 5" xfId="39993"/>
    <cellStyle name="표준 8 2 2 2 3 6" xfId="39994"/>
    <cellStyle name="표준 8 2 2 2 3 7" xfId="39995"/>
    <cellStyle name="표준 8 2 2 2 3 8" xfId="39996"/>
    <cellStyle name="표준 8 2 2 2 4" xfId="39997"/>
    <cellStyle name="표준 8 2 2 2 4 2" xfId="39998"/>
    <cellStyle name="표준 8 2 2 2 4 2 2" xfId="39999"/>
    <cellStyle name="표준 8 2 2 2 4 2 2 2" xfId="40000"/>
    <cellStyle name="표준 8 2 2 2 4 2 2 3" xfId="40001"/>
    <cellStyle name="표준 8 2 2 2 4 2 2 4" xfId="40002"/>
    <cellStyle name="표준 8 2 2 2 4 2 2 5" xfId="40003"/>
    <cellStyle name="표준 8 2 2 2 4 2 3" xfId="40004"/>
    <cellStyle name="표준 8 2 2 2 4 2 4" xfId="40005"/>
    <cellStyle name="표준 8 2 2 2 4 2 5" xfId="40006"/>
    <cellStyle name="표준 8 2 2 2 4 2 6" xfId="40007"/>
    <cellStyle name="표준 8 2 2 2 4 3" xfId="40008"/>
    <cellStyle name="표준 8 2 2 2 4 3 2" xfId="40009"/>
    <cellStyle name="표준 8 2 2 2 4 3 3" xfId="40010"/>
    <cellStyle name="표준 8 2 2 2 4 3 4" xfId="40011"/>
    <cellStyle name="표준 8 2 2 2 4 3 5" xfId="40012"/>
    <cellStyle name="표준 8 2 2 2 4 4" xfId="40013"/>
    <cellStyle name="표준 8 2 2 2 4 5" xfId="40014"/>
    <cellStyle name="표준 8 2 2 2 4 6" xfId="40015"/>
    <cellStyle name="표준 8 2 2 2 4 7" xfId="40016"/>
    <cellStyle name="표준 8 2 2 2 5" xfId="40017"/>
    <cellStyle name="표준 8 2 2 2 5 2" xfId="40018"/>
    <cellStyle name="표준 8 2 2 2 5 2 2" xfId="40019"/>
    <cellStyle name="표준 8 2 2 2 5 2 3" xfId="40020"/>
    <cellStyle name="표준 8 2 2 2 5 2 4" xfId="40021"/>
    <cellStyle name="표준 8 2 2 2 5 2 5" xfId="40022"/>
    <cellStyle name="표준 8 2 2 2 5 3" xfId="40023"/>
    <cellStyle name="표준 8 2 2 2 5 4" xfId="40024"/>
    <cellStyle name="표준 8 2 2 2 5 5" xfId="40025"/>
    <cellStyle name="표준 8 2 2 2 5 6" xfId="40026"/>
    <cellStyle name="표준 8 2 2 2 6" xfId="40027"/>
    <cellStyle name="표준 8 2 2 2 6 2" xfId="40028"/>
    <cellStyle name="표준 8 2 2 2 6 3" xfId="40029"/>
    <cellStyle name="표준 8 2 2 2 6 4" xfId="40030"/>
    <cellStyle name="표준 8 2 2 2 6 5" xfId="40031"/>
    <cellStyle name="표준 8 2 2 2 7" xfId="40032"/>
    <cellStyle name="표준 8 2 2 2 8" xfId="40033"/>
    <cellStyle name="표준 8 2 2 2 9" xfId="40034"/>
    <cellStyle name="표준 8 2 2 3" xfId="40035"/>
    <cellStyle name="표준 8 2 2 3 2" xfId="40036"/>
    <cellStyle name="표준 8 2 2 3 2 2" xfId="40037"/>
    <cellStyle name="표준 8 2 2 3 2 2 2" xfId="40038"/>
    <cellStyle name="표준 8 2 2 3 2 2 2 2" xfId="40039"/>
    <cellStyle name="표준 8 2 2 3 2 2 2 3" xfId="40040"/>
    <cellStyle name="표준 8 2 2 3 2 2 2 4" xfId="40041"/>
    <cellStyle name="표준 8 2 2 3 2 2 2 5" xfId="40042"/>
    <cellStyle name="표준 8 2 2 3 2 2 3" xfId="40043"/>
    <cellStyle name="표준 8 2 2 3 2 2 4" xfId="40044"/>
    <cellStyle name="표준 8 2 2 3 2 2 5" xfId="40045"/>
    <cellStyle name="표준 8 2 2 3 2 2 6" xfId="40046"/>
    <cellStyle name="표준 8 2 2 3 2 3" xfId="40047"/>
    <cellStyle name="표준 8 2 2 3 2 3 2" xfId="40048"/>
    <cellStyle name="표준 8 2 2 3 2 3 2 2" xfId="40049"/>
    <cellStyle name="표준 8 2 2 3 2 3 2 3" xfId="40050"/>
    <cellStyle name="표준 8 2 2 3 2 3 2 4" xfId="40051"/>
    <cellStyle name="표준 8 2 2 3 2 3 2 5" xfId="40052"/>
    <cellStyle name="표준 8 2 2 3 2 3 3" xfId="40053"/>
    <cellStyle name="표준 8 2 2 3 2 3 4" xfId="40054"/>
    <cellStyle name="표준 8 2 2 3 2 3 5" xfId="40055"/>
    <cellStyle name="표준 8 2 2 3 2 3 6" xfId="40056"/>
    <cellStyle name="표준 8 2 2 3 2 4" xfId="40057"/>
    <cellStyle name="표준 8 2 2 3 2 4 2" xfId="40058"/>
    <cellStyle name="표준 8 2 2 3 2 4 3" xfId="40059"/>
    <cellStyle name="표준 8 2 2 3 2 4 4" xfId="40060"/>
    <cellStyle name="표준 8 2 2 3 2 4 5" xfId="40061"/>
    <cellStyle name="표준 8 2 2 3 2 5" xfId="40062"/>
    <cellStyle name="표준 8 2 2 3 2 6" xfId="40063"/>
    <cellStyle name="표준 8 2 2 3 2 7" xfId="40064"/>
    <cellStyle name="표준 8 2 2 3 2 8" xfId="40065"/>
    <cellStyle name="표준 8 2 2 3 3" xfId="40066"/>
    <cellStyle name="표준 8 2 2 3 3 2" xfId="40067"/>
    <cellStyle name="표준 8 2 2 3 3 2 2" xfId="40068"/>
    <cellStyle name="표준 8 2 2 3 3 2 3" xfId="40069"/>
    <cellStyle name="표준 8 2 2 3 3 2 4" xfId="40070"/>
    <cellStyle name="표준 8 2 2 3 3 2 5" xfId="40071"/>
    <cellStyle name="표준 8 2 2 3 3 3" xfId="40072"/>
    <cellStyle name="표준 8 2 2 3 3 4" xfId="40073"/>
    <cellStyle name="표준 8 2 2 3 3 5" xfId="40074"/>
    <cellStyle name="표준 8 2 2 3 3 6" xfId="40075"/>
    <cellStyle name="표준 8 2 2 3 4" xfId="40076"/>
    <cellStyle name="표준 8 2 2 3 4 2" xfId="40077"/>
    <cellStyle name="표준 8 2 2 3 4 2 2" xfId="40078"/>
    <cellStyle name="표준 8 2 2 3 4 2 3" xfId="40079"/>
    <cellStyle name="표준 8 2 2 3 4 2 4" xfId="40080"/>
    <cellStyle name="표준 8 2 2 3 4 2 5" xfId="40081"/>
    <cellStyle name="표준 8 2 2 3 4 3" xfId="40082"/>
    <cellStyle name="표준 8 2 2 3 4 4" xfId="40083"/>
    <cellStyle name="표준 8 2 2 3 4 5" xfId="40084"/>
    <cellStyle name="표준 8 2 2 3 4 6" xfId="40085"/>
    <cellStyle name="표준 8 2 2 3 5" xfId="40086"/>
    <cellStyle name="표준 8 2 2 3 5 2" xfId="40087"/>
    <cellStyle name="표준 8 2 2 3 5 3" xfId="40088"/>
    <cellStyle name="표준 8 2 2 3 5 4" xfId="40089"/>
    <cellStyle name="표준 8 2 2 3 5 5" xfId="40090"/>
    <cellStyle name="표준 8 2 2 3 6" xfId="40091"/>
    <cellStyle name="표준 8 2 2 3 7" xfId="40092"/>
    <cellStyle name="표준 8 2 2 3 8" xfId="40093"/>
    <cellStyle name="표준 8 2 2 3 9" xfId="40094"/>
    <cellStyle name="표준 8 2 2 4" xfId="40095"/>
    <cellStyle name="표준 8 2 2 4 2" xfId="40096"/>
    <cellStyle name="표준 8 2 2 4 2 2" xfId="40097"/>
    <cellStyle name="표준 8 2 2 4 2 2 2" xfId="40098"/>
    <cellStyle name="표준 8 2 2 4 2 2 3" xfId="40099"/>
    <cellStyle name="표준 8 2 2 4 2 2 4" xfId="40100"/>
    <cellStyle name="표준 8 2 2 4 2 2 5" xfId="40101"/>
    <cellStyle name="표준 8 2 2 4 2 3" xfId="40102"/>
    <cellStyle name="표준 8 2 2 4 2 4" xfId="40103"/>
    <cellStyle name="표준 8 2 2 4 2 5" xfId="40104"/>
    <cellStyle name="표준 8 2 2 4 2 6" xfId="40105"/>
    <cellStyle name="표준 8 2 2 4 3" xfId="40106"/>
    <cellStyle name="표준 8 2 2 4 3 2" xfId="40107"/>
    <cellStyle name="표준 8 2 2 4 3 2 2" xfId="40108"/>
    <cellStyle name="표준 8 2 2 4 3 2 3" xfId="40109"/>
    <cellStyle name="표준 8 2 2 4 3 2 4" xfId="40110"/>
    <cellStyle name="표준 8 2 2 4 3 2 5" xfId="40111"/>
    <cellStyle name="표준 8 2 2 4 3 3" xfId="40112"/>
    <cellStyle name="표준 8 2 2 4 3 4" xfId="40113"/>
    <cellStyle name="표준 8 2 2 4 3 5" xfId="40114"/>
    <cellStyle name="표준 8 2 2 4 3 6" xfId="40115"/>
    <cellStyle name="표준 8 2 2 4 4" xfId="40116"/>
    <cellStyle name="표준 8 2 2 4 4 2" xfId="40117"/>
    <cellStyle name="표준 8 2 2 4 4 3" xfId="40118"/>
    <cellStyle name="표준 8 2 2 4 4 4" xfId="40119"/>
    <cellStyle name="표준 8 2 2 4 4 5" xfId="40120"/>
    <cellStyle name="표준 8 2 2 4 5" xfId="40121"/>
    <cellStyle name="표준 8 2 2 4 6" xfId="40122"/>
    <cellStyle name="표준 8 2 2 4 7" xfId="40123"/>
    <cellStyle name="표준 8 2 2 4 8" xfId="40124"/>
    <cellStyle name="표준 8 2 2 5" xfId="40125"/>
    <cellStyle name="표준 8 2 2 5 2" xfId="40126"/>
    <cellStyle name="표준 8 2 2 5 2 2" xfId="40127"/>
    <cellStyle name="표준 8 2 2 5 2 2 2" xfId="40128"/>
    <cellStyle name="표준 8 2 2 5 2 2 3" xfId="40129"/>
    <cellStyle name="표준 8 2 2 5 2 2 4" xfId="40130"/>
    <cellStyle name="표준 8 2 2 5 2 2 5" xfId="40131"/>
    <cellStyle name="표준 8 2 2 5 2 3" xfId="40132"/>
    <cellStyle name="표준 8 2 2 5 2 4" xfId="40133"/>
    <cellStyle name="표준 8 2 2 5 2 5" xfId="40134"/>
    <cellStyle name="표준 8 2 2 5 2 6" xfId="40135"/>
    <cellStyle name="표준 8 2 2 5 3" xfId="40136"/>
    <cellStyle name="표준 8 2 2 5 3 2" xfId="40137"/>
    <cellStyle name="표준 8 2 2 5 3 3" xfId="40138"/>
    <cellStyle name="표준 8 2 2 5 3 4" xfId="40139"/>
    <cellStyle name="표준 8 2 2 5 3 5" xfId="40140"/>
    <cellStyle name="표준 8 2 2 5 4" xfId="40141"/>
    <cellStyle name="표준 8 2 2 5 5" xfId="40142"/>
    <cellStyle name="표준 8 2 2 5 6" xfId="40143"/>
    <cellStyle name="표준 8 2 2 5 7" xfId="40144"/>
    <cellStyle name="표준 8 2 2 6" xfId="40145"/>
    <cellStyle name="표준 8 2 2 6 2" xfId="40146"/>
    <cellStyle name="표준 8 2 2 6 2 2" xfId="40147"/>
    <cellStyle name="표준 8 2 2 6 2 3" xfId="40148"/>
    <cellStyle name="표준 8 2 2 6 2 4" xfId="40149"/>
    <cellStyle name="표준 8 2 2 6 2 5" xfId="40150"/>
    <cellStyle name="표준 8 2 2 6 3" xfId="40151"/>
    <cellStyle name="표준 8 2 2 6 4" xfId="40152"/>
    <cellStyle name="표준 8 2 2 6 5" xfId="40153"/>
    <cellStyle name="표준 8 2 2 6 6" xfId="40154"/>
    <cellStyle name="표준 8 2 2 7" xfId="40155"/>
    <cellStyle name="표준 8 2 2 7 2" xfId="40156"/>
    <cellStyle name="표준 8 2 2 7 3" xfId="40157"/>
    <cellStyle name="표준 8 2 2 7 4" xfId="40158"/>
    <cellStyle name="표준 8 2 2 7 5" xfId="40159"/>
    <cellStyle name="표준 8 2 2 8" xfId="40160"/>
    <cellStyle name="표준 8 2 2 9" xfId="40161"/>
    <cellStyle name="표준 8 2 3" xfId="40162"/>
    <cellStyle name="표준 8 2 3 10" xfId="40163"/>
    <cellStyle name="표준 8 2 3 11" xfId="40164"/>
    <cellStyle name="표준 8 2 3 2" xfId="40165"/>
    <cellStyle name="표준 8 2 3 2 10" xfId="40166"/>
    <cellStyle name="표준 8 2 3 2 2" xfId="40167"/>
    <cellStyle name="표준 8 2 3 2 2 2" xfId="40168"/>
    <cellStyle name="표준 8 2 3 2 2 2 2" xfId="40169"/>
    <cellStyle name="표준 8 2 3 2 2 2 2 2" xfId="40170"/>
    <cellStyle name="표준 8 2 3 2 2 2 2 2 2" xfId="40171"/>
    <cellStyle name="표준 8 2 3 2 2 2 2 2 3" xfId="40172"/>
    <cellStyle name="표준 8 2 3 2 2 2 2 2 4" xfId="40173"/>
    <cellStyle name="표준 8 2 3 2 2 2 2 2 5" xfId="40174"/>
    <cellStyle name="표준 8 2 3 2 2 2 2 3" xfId="40175"/>
    <cellStyle name="표준 8 2 3 2 2 2 2 4" xfId="40176"/>
    <cellStyle name="표준 8 2 3 2 2 2 2 5" xfId="40177"/>
    <cellStyle name="표준 8 2 3 2 2 2 2 6" xfId="40178"/>
    <cellStyle name="표준 8 2 3 2 2 2 3" xfId="40179"/>
    <cellStyle name="표준 8 2 3 2 2 2 3 2" xfId="40180"/>
    <cellStyle name="표준 8 2 3 2 2 2 3 2 2" xfId="40181"/>
    <cellStyle name="표준 8 2 3 2 2 2 3 2 3" xfId="40182"/>
    <cellStyle name="표준 8 2 3 2 2 2 3 2 4" xfId="40183"/>
    <cellStyle name="표준 8 2 3 2 2 2 3 2 5" xfId="40184"/>
    <cellStyle name="표준 8 2 3 2 2 2 3 3" xfId="40185"/>
    <cellStyle name="표준 8 2 3 2 2 2 3 4" xfId="40186"/>
    <cellStyle name="표준 8 2 3 2 2 2 3 5" xfId="40187"/>
    <cellStyle name="표준 8 2 3 2 2 2 3 6" xfId="40188"/>
    <cellStyle name="표준 8 2 3 2 2 2 4" xfId="40189"/>
    <cellStyle name="표준 8 2 3 2 2 2 4 2" xfId="40190"/>
    <cellStyle name="표준 8 2 3 2 2 2 4 3" xfId="40191"/>
    <cellStyle name="표준 8 2 3 2 2 2 4 4" xfId="40192"/>
    <cellStyle name="표준 8 2 3 2 2 2 4 5" xfId="40193"/>
    <cellStyle name="표준 8 2 3 2 2 2 5" xfId="40194"/>
    <cellStyle name="표준 8 2 3 2 2 2 6" xfId="40195"/>
    <cellStyle name="표준 8 2 3 2 2 2 7" xfId="40196"/>
    <cellStyle name="표준 8 2 3 2 2 2 8" xfId="40197"/>
    <cellStyle name="표준 8 2 3 2 2 3" xfId="40198"/>
    <cellStyle name="표준 8 2 3 2 2 3 2" xfId="40199"/>
    <cellStyle name="표준 8 2 3 2 2 3 2 2" xfId="40200"/>
    <cellStyle name="표준 8 2 3 2 2 3 2 3" xfId="40201"/>
    <cellStyle name="표준 8 2 3 2 2 3 2 4" xfId="40202"/>
    <cellStyle name="표준 8 2 3 2 2 3 2 5" xfId="40203"/>
    <cellStyle name="표준 8 2 3 2 2 3 3" xfId="40204"/>
    <cellStyle name="표준 8 2 3 2 2 3 4" xfId="40205"/>
    <cellStyle name="표준 8 2 3 2 2 3 5" xfId="40206"/>
    <cellStyle name="표준 8 2 3 2 2 3 6" xfId="40207"/>
    <cellStyle name="표준 8 2 3 2 2 4" xfId="40208"/>
    <cellStyle name="표준 8 2 3 2 2 4 2" xfId="40209"/>
    <cellStyle name="표준 8 2 3 2 2 4 2 2" xfId="40210"/>
    <cellStyle name="표준 8 2 3 2 2 4 2 3" xfId="40211"/>
    <cellStyle name="표준 8 2 3 2 2 4 2 4" xfId="40212"/>
    <cellStyle name="표준 8 2 3 2 2 4 2 5" xfId="40213"/>
    <cellStyle name="표준 8 2 3 2 2 4 3" xfId="40214"/>
    <cellStyle name="표준 8 2 3 2 2 4 4" xfId="40215"/>
    <cellStyle name="표준 8 2 3 2 2 4 5" xfId="40216"/>
    <cellStyle name="표준 8 2 3 2 2 4 6" xfId="40217"/>
    <cellStyle name="표준 8 2 3 2 2 5" xfId="40218"/>
    <cellStyle name="표준 8 2 3 2 2 5 2" xfId="40219"/>
    <cellStyle name="표준 8 2 3 2 2 5 3" xfId="40220"/>
    <cellStyle name="표준 8 2 3 2 2 5 4" xfId="40221"/>
    <cellStyle name="표준 8 2 3 2 2 5 5" xfId="40222"/>
    <cellStyle name="표준 8 2 3 2 2 6" xfId="40223"/>
    <cellStyle name="표준 8 2 3 2 2 7" xfId="40224"/>
    <cellStyle name="표준 8 2 3 2 2 8" xfId="40225"/>
    <cellStyle name="표준 8 2 3 2 2 9" xfId="40226"/>
    <cellStyle name="표준 8 2 3 2 3" xfId="40227"/>
    <cellStyle name="표준 8 2 3 2 3 2" xfId="40228"/>
    <cellStyle name="표준 8 2 3 2 3 2 2" xfId="40229"/>
    <cellStyle name="표준 8 2 3 2 3 2 2 2" xfId="40230"/>
    <cellStyle name="표준 8 2 3 2 3 2 2 3" xfId="40231"/>
    <cellStyle name="표준 8 2 3 2 3 2 2 4" xfId="40232"/>
    <cellStyle name="표준 8 2 3 2 3 2 2 5" xfId="40233"/>
    <cellStyle name="표준 8 2 3 2 3 2 3" xfId="40234"/>
    <cellStyle name="표준 8 2 3 2 3 2 4" xfId="40235"/>
    <cellStyle name="표준 8 2 3 2 3 2 5" xfId="40236"/>
    <cellStyle name="표준 8 2 3 2 3 2 6" xfId="40237"/>
    <cellStyle name="표준 8 2 3 2 3 3" xfId="40238"/>
    <cellStyle name="표준 8 2 3 2 3 3 2" xfId="40239"/>
    <cellStyle name="표준 8 2 3 2 3 3 2 2" xfId="40240"/>
    <cellStyle name="표준 8 2 3 2 3 3 2 3" xfId="40241"/>
    <cellStyle name="표준 8 2 3 2 3 3 2 4" xfId="40242"/>
    <cellStyle name="표준 8 2 3 2 3 3 2 5" xfId="40243"/>
    <cellStyle name="표준 8 2 3 2 3 3 3" xfId="40244"/>
    <cellStyle name="표준 8 2 3 2 3 3 4" xfId="40245"/>
    <cellStyle name="표준 8 2 3 2 3 3 5" xfId="40246"/>
    <cellStyle name="표준 8 2 3 2 3 3 6" xfId="40247"/>
    <cellStyle name="표준 8 2 3 2 3 4" xfId="40248"/>
    <cellStyle name="표준 8 2 3 2 3 4 2" xfId="40249"/>
    <cellStyle name="표준 8 2 3 2 3 4 3" xfId="40250"/>
    <cellStyle name="표준 8 2 3 2 3 4 4" xfId="40251"/>
    <cellStyle name="표준 8 2 3 2 3 4 5" xfId="40252"/>
    <cellStyle name="표준 8 2 3 2 3 5" xfId="40253"/>
    <cellStyle name="표준 8 2 3 2 3 6" xfId="40254"/>
    <cellStyle name="표준 8 2 3 2 3 7" xfId="40255"/>
    <cellStyle name="표준 8 2 3 2 3 8" xfId="40256"/>
    <cellStyle name="표준 8 2 3 2 4" xfId="40257"/>
    <cellStyle name="표준 8 2 3 2 4 2" xfId="40258"/>
    <cellStyle name="표준 8 2 3 2 4 2 2" xfId="40259"/>
    <cellStyle name="표준 8 2 3 2 4 2 2 2" xfId="40260"/>
    <cellStyle name="표준 8 2 3 2 4 2 2 3" xfId="40261"/>
    <cellStyle name="표준 8 2 3 2 4 2 2 4" xfId="40262"/>
    <cellStyle name="표준 8 2 3 2 4 2 2 5" xfId="40263"/>
    <cellStyle name="표준 8 2 3 2 4 2 3" xfId="40264"/>
    <cellStyle name="표준 8 2 3 2 4 2 4" xfId="40265"/>
    <cellStyle name="표준 8 2 3 2 4 2 5" xfId="40266"/>
    <cellStyle name="표준 8 2 3 2 4 2 6" xfId="40267"/>
    <cellStyle name="표준 8 2 3 2 4 3" xfId="40268"/>
    <cellStyle name="표준 8 2 3 2 4 3 2" xfId="40269"/>
    <cellStyle name="표준 8 2 3 2 4 3 3" xfId="40270"/>
    <cellStyle name="표준 8 2 3 2 4 3 4" xfId="40271"/>
    <cellStyle name="표준 8 2 3 2 4 3 5" xfId="40272"/>
    <cellStyle name="표준 8 2 3 2 4 4" xfId="40273"/>
    <cellStyle name="표준 8 2 3 2 4 5" xfId="40274"/>
    <cellStyle name="표준 8 2 3 2 4 6" xfId="40275"/>
    <cellStyle name="표준 8 2 3 2 4 7" xfId="40276"/>
    <cellStyle name="표준 8 2 3 2 5" xfId="40277"/>
    <cellStyle name="표준 8 2 3 2 5 2" xfId="40278"/>
    <cellStyle name="표준 8 2 3 2 5 2 2" xfId="40279"/>
    <cellStyle name="표준 8 2 3 2 5 2 3" xfId="40280"/>
    <cellStyle name="표준 8 2 3 2 5 2 4" xfId="40281"/>
    <cellStyle name="표준 8 2 3 2 5 2 5" xfId="40282"/>
    <cellStyle name="표준 8 2 3 2 5 3" xfId="40283"/>
    <cellStyle name="표준 8 2 3 2 5 4" xfId="40284"/>
    <cellStyle name="표준 8 2 3 2 5 5" xfId="40285"/>
    <cellStyle name="표준 8 2 3 2 5 6" xfId="40286"/>
    <cellStyle name="표준 8 2 3 2 6" xfId="40287"/>
    <cellStyle name="표준 8 2 3 2 6 2" xfId="40288"/>
    <cellStyle name="표준 8 2 3 2 6 3" xfId="40289"/>
    <cellStyle name="표준 8 2 3 2 6 4" xfId="40290"/>
    <cellStyle name="표준 8 2 3 2 6 5" xfId="40291"/>
    <cellStyle name="표준 8 2 3 2 7" xfId="40292"/>
    <cellStyle name="표준 8 2 3 2 8" xfId="40293"/>
    <cellStyle name="표준 8 2 3 2 9" xfId="40294"/>
    <cellStyle name="표준 8 2 3 3" xfId="40295"/>
    <cellStyle name="표준 8 2 3 3 2" xfId="40296"/>
    <cellStyle name="표준 8 2 3 3 2 2" xfId="40297"/>
    <cellStyle name="표준 8 2 3 3 2 2 2" xfId="40298"/>
    <cellStyle name="표준 8 2 3 3 2 2 2 2" xfId="40299"/>
    <cellStyle name="표준 8 2 3 3 2 2 2 3" xfId="40300"/>
    <cellStyle name="표준 8 2 3 3 2 2 2 4" xfId="40301"/>
    <cellStyle name="표준 8 2 3 3 2 2 2 5" xfId="40302"/>
    <cellStyle name="표준 8 2 3 3 2 2 3" xfId="40303"/>
    <cellStyle name="표준 8 2 3 3 2 2 4" xfId="40304"/>
    <cellStyle name="표준 8 2 3 3 2 2 5" xfId="40305"/>
    <cellStyle name="표준 8 2 3 3 2 2 6" xfId="40306"/>
    <cellStyle name="표준 8 2 3 3 2 3" xfId="40307"/>
    <cellStyle name="표준 8 2 3 3 2 3 2" xfId="40308"/>
    <cellStyle name="표준 8 2 3 3 2 3 2 2" xfId="40309"/>
    <cellStyle name="표준 8 2 3 3 2 3 2 3" xfId="40310"/>
    <cellStyle name="표준 8 2 3 3 2 3 2 4" xfId="40311"/>
    <cellStyle name="표준 8 2 3 3 2 3 2 5" xfId="40312"/>
    <cellStyle name="표준 8 2 3 3 2 3 3" xfId="40313"/>
    <cellStyle name="표준 8 2 3 3 2 3 4" xfId="40314"/>
    <cellStyle name="표준 8 2 3 3 2 3 5" xfId="40315"/>
    <cellStyle name="표준 8 2 3 3 2 3 6" xfId="40316"/>
    <cellStyle name="표준 8 2 3 3 2 4" xfId="40317"/>
    <cellStyle name="표준 8 2 3 3 2 4 2" xfId="40318"/>
    <cellStyle name="표준 8 2 3 3 2 4 3" xfId="40319"/>
    <cellStyle name="표준 8 2 3 3 2 4 4" xfId="40320"/>
    <cellStyle name="표준 8 2 3 3 2 4 5" xfId="40321"/>
    <cellStyle name="표준 8 2 3 3 2 5" xfId="40322"/>
    <cellStyle name="표준 8 2 3 3 2 6" xfId="40323"/>
    <cellStyle name="표준 8 2 3 3 2 7" xfId="40324"/>
    <cellStyle name="표준 8 2 3 3 2 8" xfId="40325"/>
    <cellStyle name="표준 8 2 3 3 3" xfId="40326"/>
    <cellStyle name="표준 8 2 3 3 3 2" xfId="40327"/>
    <cellStyle name="표준 8 2 3 3 3 2 2" xfId="40328"/>
    <cellStyle name="표준 8 2 3 3 3 2 3" xfId="40329"/>
    <cellStyle name="표준 8 2 3 3 3 2 4" xfId="40330"/>
    <cellStyle name="표준 8 2 3 3 3 2 5" xfId="40331"/>
    <cellStyle name="표준 8 2 3 3 3 3" xfId="40332"/>
    <cellStyle name="표준 8 2 3 3 3 4" xfId="40333"/>
    <cellStyle name="표준 8 2 3 3 3 5" xfId="40334"/>
    <cellStyle name="표준 8 2 3 3 3 6" xfId="40335"/>
    <cellStyle name="표준 8 2 3 3 4" xfId="40336"/>
    <cellStyle name="표준 8 2 3 3 4 2" xfId="40337"/>
    <cellStyle name="표준 8 2 3 3 4 2 2" xfId="40338"/>
    <cellStyle name="표준 8 2 3 3 4 2 3" xfId="40339"/>
    <cellStyle name="표준 8 2 3 3 4 2 4" xfId="40340"/>
    <cellStyle name="표준 8 2 3 3 4 2 5" xfId="40341"/>
    <cellStyle name="표준 8 2 3 3 4 3" xfId="40342"/>
    <cellStyle name="표준 8 2 3 3 4 4" xfId="40343"/>
    <cellStyle name="표준 8 2 3 3 4 5" xfId="40344"/>
    <cellStyle name="표준 8 2 3 3 4 6" xfId="40345"/>
    <cellStyle name="표준 8 2 3 3 5" xfId="40346"/>
    <cellStyle name="표준 8 2 3 3 5 2" xfId="40347"/>
    <cellStyle name="표준 8 2 3 3 5 3" xfId="40348"/>
    <cellStyle name="표준 8 2 3 3 5 4" xfId="40349"/>
    <cellStyle name="표준 8 2 3 3 5 5" xfId="40350"/>
    <cellStyle name="표준 8 2 3 3 6" xfId="40351"/>
    <cellStyle name="표준 8 2 3 3 7" xfId="40352"/>
    <cellStyle name="표준 8 2 3 3 8" xfId="40353"/>
    <cellStyle name="표준 8 2 3 3 9" xfId="40354"/>
    <cellStyle name="표준 8 2 3 4" xfId="40355"/>
    <cellStyle name="표준 8 2 3 4 2" xfId="40356"/>
    <cellStyle name="표준 8 2 3 4 2 2" xfId="40357"/>
    <cellStyle name="표준 8 2 3 4 2 2 2" xfId="40358"/>
    <cellStyle name="표준 8 2 3 4 2 2 3" xfId="40359"/>
    <cellStyle name="표준 8 2 3 4 2 2 4" xfId="40360"/>
    <cellStyle name="표준 8 2 3 4 2 2 5" xfId="40361"/>
    <cellStyle name="표준 8 2 3 4 2 3" xfId="40362"/>
    <cellStyle name="표준 8 2 3 4 2 4" xfId="40363"/>
    <cellStyle name="표준 8 2 3 4 2 5" xfId="40364"/>
    <cellStyle name="표준 8 2 3 4 2 6" xfId="40365"/>
    <cellStyle name="표준 8 2 3 4 3" xfId="40366"/>
    <cellStyle name="표준 8 2 3 4 3 2" xfId="40367"/>
    <cellStyle name="표준 8 2 3 4 3 2 2" xfId="40368"/>
    <cellStyle name="표준 8 2 3 4 3 2 3" xfId="40369"/>
    <cellStyle name="표준 8 2 3 4 3 2 4" xfId="40370"/>
    <cellStyle name="표준 8 2 3 4 3 2 5" xfId="40371"/>
    <cellStyle name="표준 8 2 3 4 3 3" xfId="40372"/>
    <cellStyle name="표준 8 2 3 4 3 4" xfId="40373"/>
    <cellStyle name="표준 8 2 3 4 3 5" xfId="40374"/>
    <cellStyle name="표준 8 2 3 4 3 6" xfId="40375"/>
    <cellStyle name="표준 8 2 3 4 4" xfId="40376"/>
    <cellStyle name="표준 8 2 3 4 4 2" xfId="40377"/>
    <cellStyle name="표준 8 2 3 4 4 3" xfId="40378"/>
    <cellStyle name="표준 8 2 3 4 4 4" xfId="40379"/>
    <cellStyle name="표준 8 2 3 4 4 5" xfId="40380"/>
    <cellStyle name="표준 8 2 3 4 5" xfId="40381"/>
    <cellStyle name="표준 8 2 3 4 6" xfId="40382"/>
    <cellStyle name="표준 8 2 3 4 7" xfId="40383"/>
    <cellStyle name="표준 8 2 3 4 8" xfId="40384"/>
    <cellStyle name="표준 8 2 3 5" xfId="40385"/>
    <cellStyle name="표준 8 2 3 5 2" xfId="40386"/>
    <cellStyle name="표준 8 2 3 5 2 2" xfId="40387"/>
    <cellStyle name="표준 8 2 3 5 2 2 2" xfId="40388"/>
    <cellStyle name="표준 8 2 3 5 2 2 3" xfId="40389"/>
    <cellStyle name="표준 8 2 3 5 2 2 4" xfId="40390"/>
    <cellStyle name="표준 8 2 3 5 2 2 5" xfId="40391"/>
    <cellStyle name="표준 8 2 3 5 2 3" xfId="40392"/>
    <cellStyle name="표준 8 2 3 5 2 4" xfId="40393"/>
    <cellStyle name="표준 8 2 3 5 2 5" xfId="40394"/>
    <cellStyle name="표준 8 2 3 5 2 6" xfId="40395"/>
    <cellStyle name="표준 8 2 3 5 3" xfId="40396"/>
    <cellStyle name="표준 8 2 3 5 3 2" xfId="40397"/>
    <cellStyle name="표준 8 2 3 5 3 3" xfId="40398"/>
    <cellStyle name="표준 8 2 3 5 3 4" xfId="40399"/>
    <cellStyle name="표준 8 2 3 5 3 5" xfId="40400"/>
    <cellStyle name="표준 8 2 3 5 4" xfId="40401"/>
    <cellStyle name="표준 8 2 3 5 5" xfId="40402"/>
    <cellStyle name="표준 8 2 3 5 6" xfId="40403"/>
    <cellStyle name="표준 8 2 3 5 7" xfId="40404"/>
    <cellStyle name="표준 8 2 3 6" xfId="40405"/>
    <cellStyle name="표준 8 2 3 6 2" xfId="40406"/>
    <cellStyle name="표준 8 2 3 6 2 2" xfId="40407"/>
    <cellStyle name="표준 8 2 3 6 2 3" xfId="40408"/>
    <cellStyle name="표준 8 2 3 6 2 4" xfId="40409"/>
    <cellStyle name="표준 8 2 3 6 2 5" xfId="40410"/>
    <cellStyle name="표준 8 2 3 6 3" xfId="40411"/>
    <cellStyle name="표준 8 2 3 6 4" xfId="40412"/>
    <cellStyle name="표준 8 2 3 6 5" xfId="40413"/>
    <cellStyle name="표준 8 2 3 6 6" xfId="40414"/>
    <cellStyle name="표준 8 2 3 7" xfId="40415"/>
    <cellStyle name="표준 8 2 3 7 2" xfId="40416"/>
    <cellStyle name="표준 8 2 3 7 3" xfId="40417"/>
    <cellStyle name="표준 8 2 3 7 4" xfId="40418"/>
    <cellStyle name="표준 8 2 3 7 5" xfId="40419"/>
    <cellStyle name="표준 8 2 3 8" xfId="40420"/>
    <cellStyle name="표준 8 2 3 9" xfId="40421"/>
    <cellStyle name="표준 8 2 4" xfId="40422"/>
    <cellStyle name="표준 8 2 4 10" xfId="40423"/>
    <cellStyle name="표준 8 2 4 11" xfId="40424"/>
    <cellStyle name="표준 8 2 4 2" xfId="40425"/>
    <cellStyle name="표준 8 2 4 2 10" xfId="40426"/>
    <cellStyle name="표준 8 2 4 2 2" xfId="40427"/>
    <cellStyle name="표준 8 2 4 2 2 2" xfId="40428"/>
    <cellStyle name="표준 8 2 4 2 2 2 2" xfId="40429"/>
    <cellStyle name="표준 8 2 4 2 2 2 2 2" xfId="40430"/>
    <cellStyle name="표준 8 2 4 2 2 2 2 2 2" xfId="40431"/>
    <cellStyle name="표준 8 2 4 2 2 2 2 2 3" xfId="40432"/>
    <cellStyle name="표준 8 2 4 2 2 2 2 2 4" xfId="40433"/>
    <cellStyle name="표준 8 2 4 2 2 2 2 2 5" xfId="40434"/>
    <cellStyle name="표준 8 2 4 2 2 2 2 3" xfId="40435"/>
    <cellStyle name="표준 8 2 4 2 2 2 2 4" xfId="40436"/>
    <cellStyle name="표준 8 2 4 2 2 2 2 5" xfId="40437"/>
    <cellStyle name="표준 8 2 4 2 2 2 2 6" xfId="40438"/>
    <cellStyle name="표준 8 2 4 2 2 2 3" xfId="40439"/>
    <cellStyle name="표준 8 2 4 2 2 2 3 2" xfId="40440"/>
    <cellStyle name="표준 8 2 4 2 2 2 3 2 2" xfId="40441"/>
    <cellStyle name="표준 8 2 4 2 2 2 3 2 3" xfId="40442"/>
    <cellStyle name="표준 8 2 4 2 2 2 3 2 4" xfId="40443"/>
    <cellStyle name="표준 8 2 4 2 2 2 3 2 5" xfId="40444"/>
    <cellStyle name="표준 8 2 4 2 2 2 3 3" xfId="40445"/>
    <cellStyle name="표준 8 2 4 2 2 2 3 4" xfId="40446"/>
    <cellStyle name="표준 8 2 4 2 2 2 3 5" xfId="40447"/>
    <cellStyle name="표준 8 2 4 2 2 2 3 6" xfId="40448"/>
    <cellStyle name="표준 8 2 4 2 2 2 4" xfId="40449"/>
    <cellStyle name="표준 8 2 4 2 2 2 4 2" xfId="40450"/>
    <cellStyle name="표준 8 2 4 2 2 2 4 3" xfId="40451"/>
    <cellStyle name="표준 8 2 4 2 2 2 4 4" xfId="40452"/>
    <cellStyle name="표준 8 2 4 2 2 2 4 5" xfId="40453"/>
    <cellStyle name="표준 8 2 4 2 2 2 5" xfId="40454"/>
    <cellStyle name="표준 8 2 4 2 2 2 6" xfId="40455"/>
    <cellStyle name="표준 8 2 4 2 2 2 7" xfId="40456"/>
    <cellStyle name="표준 8 2 4 2 2 2 8" xfId="40457"/>
    <cellStyle name="표준 8 2 4 2 2 3" xfId="40458"/>
    <cellStyle name="표준 8 2 4 2 2 3 2" xfId="40459"/>
    <cellStyle name="표준 8 2 4 2 2 3 2 2" xfId="40460"/>
    <cellStyle name="표준 8 2 4 2 2 3 2 3" xfId="40461"/>
    <cellStyle name="표준 8 2 4 2 2 3 2 4" xfId="40462"/>
    <cellStyle name="표준 8 2 4 2 2 3 2 5" xfId="40463"/>
    <cellStyle name="표준 8 2 4 2 2 3 3" xfId="40464"/>
    <cellStyle name="표준 8 2 4 2 2 3 4" xfId="40465"/>
    <cellStyle name="표준 8 2 4 2 2 3 5" xfId="40466"/>
    <cellStyle name="표준 8 2 4 2 2 3 6" xfId="40467"/>
    <cellStyle name="표준 8 2 4 2 2 4" xfId="40468"/>
    <cellStyle name="표준 8 2 4 2 2 4 2" xfId="40469"/>
    <cellStyle name="표준 8 2 4 2 2 4 2 2" xfId="40470"/>
    <cellStyle name="표준 8 2 4 2 2 4 2 3" xfId="40471"/>
    <cellStyle name="표준 8 2 4 2 2 4 2 4" xfId="40472"/>
    <cellStyle name="표준 8 2 4 2 2 4 2 5" xfId="40473"/>
    <cellStyle name="표준 8 2 4 2 2 4 3" xfId="40474"/>
    <cellStyle name="표준 8 2 4 2 2 4 4" xfId="40475"/>
    <cellStyle name="표준 8 2 4 2 2 4 5" xfId="40476"/>
    <cellStyle name="표준 8 2 4 2 2 4 6" xfId="40477"/>
    <cellStyle name="표준 8 2 4 2 2 5" xfId="40478"/>
    <cellStyle name="표준 8 2 4 2 2 5 2" xfId="40479"/>
    <cellStyle name="표준 8 2 4 2 2 5 3" xfId="40480"/>
    <cellStyle name="표준 8 2 4 2 2 5 4" xfId="40481"/>
    <cellStyle name="표준 8 2 4 2 2 5 5" xfId="40482"/>
    <cellStyle name="표준 8 2 4 2 2 6" xfId="40483"/>
    <cellStyle name="표준 8 2 4 2 2 7" xfId="40484"/>
    <cellStyle name="표준 8 2 4 2 2 8" xfId="40485"/>
    <cellStyle name="표준 8 2 4 2 2 9" xfId="40486"/>
    <cellStyle name="표준 8 2 4 2 3" xfId="40487"/>
    <cellStyle name="표준 8 2 4 2 3 2" xfId="40488"/>
    <cellStyle name="표준 8 2 4 2 3 2 2" xfId="40489"/>
    <cellStyle name="표준 8 2 4 2 3 2 2 2" xfId="40490"/>
    <cellStyle name="표준 8 2 4 2 3 2 2 3" xfId="40491"/>
    <cellStyle name="표준 8 2 4 2 3 2 2 4" xfId="40492"/>
    <cellStyle name="표준 8 2 4 2 3 2 2 5" xfId="40493"/>
    <cellStyle name="표준 8 2 4 2 3 2 3" xfId="40494"/>
    <cellStyle name="표준 8 2 4 2 3 2 4" xfId="40495"/>
    <cellStyle name="표준 8 2 4 2 3 2 5" xfId="40496"/>
    <cellStyle name="표준 8 2 4 2 3 2 6" xfId="40497"/>
    <cellStyle name="표준 8 2 4 2 3 3" xfId="40498"/>
    <cellStyle name="표준 8 2 4 2 3 3 2" xfId="40499"/>
    <cellStyle name="표준 8 2 4 2 3 3 2 2" xfId="40500"/>
    <cellStyle name="표준 8 2 4 2 3 3 2 3" xfId="40501"/>
    <cellStyle name="표준 8 2 4 2 3 3 2 4" xfId="40502"/>
    <cellStyle name="표준 8 2 4 2 3 3 2 5" xfId="40503"/>
    <cellStyle name="표준 8 2 4 2 3 3 3" xfId="40504"/>
    <cellStyle name="표준 8 2 4 2 3 3 4" xfId="40505"/>
    <cellStyle name="표준 8 2 4 2 3 3 5" xfId="40506"/>
    <cellStyle name="표준 8 2 4 2 3 3 6" xfId="40507"/>
    <cellStyle name="표준 8 2 4 2 3 4" xfId="40508"/>
    <cellStyle name="표준 8 2 4 2 3 4 2" xfId="40509"/>
    <cellStyle name="표준 8 2 4 2 3 4 3" xfId="40510"/>
    <cellStyle name="표준 8 2 4 2 3 4 4" xfId="40511"/>
    <cellStyle name="표준 8 2 4 2 3 4 5" xfId="40512"/>
    <cellStyle name="표준 8 2 4 2 3 5" xfId="40513"/>
    <cellStyle name="표준 8 2 4 2 3 6" xfId="40514"/>
    <cellStyle name="표준 8 2 4 2 3 7" xfId="40515"/>
    <cellStyle name="표준 8 2 4 2 3 8" xfId="40516"/>
    <cellStyle name="표준 8 2 4 2 4" xfId="40517"/>
    <cellStyle name="표준 8 2 4 2 4 2" xfId="40518"/>
    <cellStyle name="표준 8 2 4 2 4 2 2" xfId="40519"/>
    <cellStyle name="표준 8 2 4 2 4 2 3" xfId="40520"/>
    <cellStyle name="표준 8 2 4 2 4 2 4" xfId="40521"/>
    <cellStyle name="표준 8 2 4 2 4 2 5" xfId="40522"/>
    <cellStyle name="표준 8 2 4 2 4 3" xfId="40523"/>
    <cellStyle name="표준 8 2 4 2 4 4" xfId="40524"/>
    <cellStyle name="표준 8 2 4 2 4 5" xfId="40525"/>
    <cellStyle name="표준 8 2 4 2 4 6" xfId="40526"/>
    <cellStyle name="표준 8 2 4 2 5" xfId="40527"/>
    <cellStyle name="표준 8 2 4 2 5 2" xfId="40528"/>
    <cellStyle name="표준 8 2 4 2 5 2 2" xfId="40529"/>
    <cellStyle name="표준 8 2 4 2 5 2 3" xfId="40530"/>
    <cellStyle name="표준 8 2 4 2 5 2 4" xfId="40531"/>
    <cellStyle name="표준 8 2 4 2 5 2 5" xfId="40532"/>
    <cellStyle name="표준 8 2 4 2 5 3" xfId="40533"/>
    <cellStyle name="표준 8 2 4 2 5 4" xfId="40534"/>
    <cellStyle name="표준 8 2 4 2 5 5" xfId="40535"/>
    <cellStyle name="표준 8 2 4 2 5 6" xfId="40536"/>
    <cellStyle name="표준 8 2 4 2 6" xfId="40537"/>
    <cellStyle name="표준 8 2 4 2 6 2" xfId="40538"/>
    <cellStyle name="표준 8 2 4 2 6 3" xfId="40539"/>
    <cellStyle name="표준 8 2 4 2 6 4" xfId="40540"/>
    <cellStyle name="표준 8 2 4 2 6 5" xfId="40541"/>
    <cellStyle name="표준 8 2 4 2 7" xfId="40542"/>
    <cellStyle name="표준 8 2 4 2 8" xfId="40543"/>
    <cellStyle name="표준 8 2 4 2 9" xfId="40544"/>
    <cellStyle name="표준 8 2 4 3" xfId="40545"/>
    <cellStyle name="표준 8 2 4 3 2" xfId="40546"/>
    <cellStyle name="표준 8 2 4 3 2 2" xfId="40547"/>
    <cellStyle name="표준 8 2 4 3 2 2 2" xfId="40548"/>
    <cellStyle name="표준 8 2 4 3 2 2 2 2" xfId="40549"/>
    <cellStyle name="표준 8 2 4 3 2 2 2 3" xfId="40550"/>
    <cellStyle name="표준 8 2 4 3 2 2 2 4" xfId="40551"/>
    <cellStyle name="표준 8 2 4 3 2 2 2 5" xfId="40552"/>
    <cellStyle name="표준 8 2 4 3 2 2 3" xfId="40553"/>
    <cellStyle name="표준 8 2 4 3 2 2 4" xfId="40554"/>
    <cellStyle name="표준 8 2 4 3 2 2 5" xfId="40555"/>
    <cellStyle name="표준 8 2 4 3 2 2 6" xfId="40556"/>
    <cellStyle name="표준 8 2 4 3 2 3" xfId="40557"/>
    <cellStyle name="표준 8 2 4 3 2 3 2" xfId="40558"/>
    <cellStyle name="표준 8 2 4 3 2 3 2 2" xfId="40559"/>
    <cellStyle name="표준 8 2 4 3 2 3 2 3" xfId="40560"/>
    <cellStyle name="표준 8 2 4 3 2 3 2 4" xfId="40561"/>
    <cellStyle name="표준 8 2 4 3 2 3 2 5" xfId="40562"/>
    <cellStyle name="표준 8 2 4 3 2 3 3" xfId="40563"/>
    <cellStyle name="표준 8 2 4 3 2 3 4" xfId="40564"/>
    <cellStyle name="표준 8 2 4 3 2 3 5" xfId="40565"/>
    <cellStyle name="표준 8 2 4 3 2 3 6" xfId="40566"/>
    <cellStyle name="표준 8 2 4 3 2 4" xfId="40567"/>
    <cellStyle name="표준 8 2 4 3 2 4 2" xfId="40568"/>
    <cellStyle name="표준 8 2 4 3 2 4 3" xfId="40569"/>
    <cellStyle name="표준 8 2 4 3 2 4 4" xfId="40570"/>
    <cellStyle name="표준 8 2 4 3 2 4 5" xfId="40571"/>
    <cellStyle name="표준 8 2 4 3 2 5" xfId="40572"/>
    <cellStyle name="표준 8 2 4 3 2 6" xfId="40573"/>
    <cellStyle name="표준 8 2 4 3 2 7" xfId="40574"/>
    <cellStyle name="표준 8 2 4 3 2 8" xfId="40575"/>
    <cellStyle name="표준 8 2 4 3 3" xfId="40576"/>
    <cellStyle name="표준 8 2 4 3 3 2" xfId="40577"/>
    <cellStyle name="표준 8 2 4 3 3 2 2" xfId="40578"/>
    <cellStyle name="표준 8 2 4 3 3 2 3" xfId="40579"/>
    <cellStyle name="표준 8 2 4 3 3 2 4" xfId="40580"/>
    <cellStyle name="표준 8 2 4 3 3 2 5" xfId="40581"/>
    <cellStyle name="표준 8 2 4 3 3 3" xfId="40582"/>
    <cellStyle name="표준 8 2 4 3 3 4" xfId="40583"/>
    <cellStyle name="표준 8 2 4 3 3 5" xfId="40584"/>
    <cellStyle name="표준 8 2 4 3 3 6" xfId="40585"/>
    <cellStyle name="표준 8 2 4 3 4" xfId="40586"/>
    <cellStyle name="표준 8 2 4 3 4 2" xfId="40587"/>
    <cellStyle name="표준 8 2 4 3 4 2 2" xfId="40588"/>
    <cellStyle name="표준 8 2 4 3 4 2 3" xfId="40589"/>
    <cellStyle name="표준 8 2 4 3 4 2 4" xfId="40590"/>
    <cellStyle name="표준 8 2 4 3 4 2 5" xfId="40591"/>
    <cellStyle name="표준 8 2 4 3 4 3" xfId="40592"/>
    <cellStyle name="표준 8 2 4 3 4 4" xfId="40593"/>
    <cellStyle name="표준 8 2 4 3 4 5" xfId="40594"/>
    <cellStyle name="표준 8 2 4 3 4 6" xfId="40595"/>
    <cellStyle name="표준 8 2 4 3 5" xfId="40596"/>
    <cellStyle name="표준 8 2 4 3 5 2" xfId="40597"/>
    <cellStyle name="표준 8 2 4 3 5 3" xfId="40598"/>
    <cellStyle name="표준 8 2 4 3 5 4" xfId="40599"/>
    <cellStyle name="표준 8 2 4 3 5 5" xfId="40600"/>
    <cellStyle name="표준 8 2 4 3 6" xfId="40601"/>
    <cellStyle name="표준 8 2 4 3 7" xfId="40602"/>
    <cellStyle name="표준 8 2 4 3 8" xfId="40603"/>
    <cellStyle name="표준 8 2 4 3 9" xfId="40604"/>
    <cellStyle name="표준 8 2 4 4" xfId="40605"/>
    <cellStyle name="표준 8 2 4 4 2" xfId="40606"/>
    <cellStyle name="표준 8 2 4 4 2 2" xfId="40607"/>
    <cellStyle name="표준 8 2 4 4 2 2 2" xfId="40608"/>
    <cellStyle name="표준 8 2 4 4 2 2 3" xfId="40609"/>
    <cellStyle name="표준 8 2 4 4 2 2 4" xfId="40610"/>
    <cellStyle name="표준 8 2 4 4 2 2 5" xfId="40611"/>
    <cellStyle name="표준 8 2 4 4 2 3" xfId="40612"/>
    <cellStyle name="표준 8 2 4 4 2 4" xfId="40613"/>
    <cellStyle name="표준 8 2 4 4 2 5" xfId="40614"/>
    <cellStyle name="표준 8 2 4 4 2 6" xfId="40615"/>
    <cellStyle name="표준 8 2 4 4 3" xfId="40616"/>
    <cellStyle name="표준 8 2 4 4 3 2" xfId="40617"/>
    <cellStyle name="표준 8 2 4 4 3 2 2" xfId="40618"/>
    <cellStyle name="표준 8 2 4 4 3 2 3" xfId="40619"/>
    <cellStyle name="표준 8 2 4 4 3 2 4" xfId="40620"/>
    <cellStyle name="표준 8 2 4 4 3 2 5" xfId="40621"/>
    <cellStyle name="표준 8 2 4 4 3 3" xfId="40622"/>
    <cellStyle name="표준 8 2 4 4 3 4" xfId="40623"/>
    <cellStyle name="표준 8 2 4 4 3 5" xfId="40624"/>
    <cellStyle name="표준 8 2 4 4 3 6" xfId="40625"/>
    <cellStyle name="표준 8 2 4 4 4" xfId="40626"/>
    <cellStyle name="표준 8 2 4 4 4 2" xfId="40627"/>
    <cellStyle name="표준 8 2 4 4 4 3" xfId="40628"/>
    <cellStyle name="표준 8 2 4 4 4 4" xfId="40629"/>
    <cellStyle name="표준 8 2 4 4 4 5" xfId="40630"/>
    <cellStyle name="표준 8 2 4 4 5" xfId="40631"/>
    <cellStyle name="표준 8 2 4 4 6" xfId="40632"/>
    <cellStyle name="표준 8 2 4 4 7" xfId="40633"/>
    <cellStyle name="표준 8 2 4 4 8" xfId="40634"/>
    <cellStyle name="표준 8 2 4 5" xfId="40635"/>
    <cellStyle name="표준 8 2 4 5 2" xfId="40636"/>
    <cellStyle name="표준 8 2 4 5 2 2" xfId="40637"/>
    <cellStyle name="표준 8 2 4 5 2 2 2" xfId="40638"/>
    <cellStyle name="표준 8 2 4 5 2 2 3" xfId="40639"/>
    <cellStyle name="표준 8 2 4 5 2 2 4" xfId="40640"/>
    <cellStyle name="표준 8 2 4 5 2 2 5" xfId="40641"/>
    <cellStyle name="표준 8 2 4 5 2 3" xfId="40642"/>
    <cellStyle name="표준 8 2 4 5 2 4" xfId="40643"/>
    <cellStyle name="표준 8 2 4 5 2 5" xfId="40644"/>
    <cellStyle name="표준 8 2 4 5 2 6" xfId="40645"/>
    <cellStyle name="표준 8 2 4 5 3" xfId="40646"/>
    <cellStyle name="표준 8 2 4 5 3 2" xfId="40647"/>
    <cellStyle name="표준 8 2 4 5 3 3" xfId="40648"/>
    <cellStyle name="표준 8 2 4 5 3 4" xfId="40649"/>
    <cellStyle name="표준 8 2 4 5 3 5" xfId="40650"/>
    <cellStyle name="표준 8 2 4 5 4" xfId="40651"/>
    <cellStyle name="표준 8 2 4 5 5" xfId="40652"/>
    <cellStyle name="표준 8 2 4 5 6" xfId="40653"/>
    <cellStyle name="표준 8 2 4 5 7" xfId="40654"/>
    <cellStyle name="표준 8 2 4 6" xfId="40655"/>
    <cellStyle name="표준 8 2 4 6 2" xfId="40656"/>
    <cellStyle name="표준 8 2 4 6 2 2" xfId="40657"/>
    <cellStyle name="표준 8 2 4 6 2 3" xfId="40658"/>
    <cellStyle name="표준 8 2 4 6 2 4" xfId="40659"/>
    <cellStyle name="표준 8 2 4 6 2 5" xfId="40660"/>
    <cellStyle name="표준 8 2 4 6 3" xfId="40661"/>
    <cellStyle name="표준 8 2 4 6 4" xfId="40662"/>
    <cellStyle name="표준 8 2 4 6 5" xfId="40663"/>
    <cellStyle name="표준 8 2 4 6 6" xfId="40664"/>
    <cellStyle name="표준 8 2 4 7" xfId="40665"/>
    <cellStyle name="표준 8 2 4 7 2" xfId="40666"/>
    <cellStyle name="표준 8 2 4 7 3" xfId="40667"/>
    <cellStyle name="표준 8 2 4 7 4" xfId="40668"/>
    <cellStyle name="표준 8 2 4 7 5" xfId="40669"/>
    <cellStyle name="표준 8 2 4 8" xfId="40670"/>
    <cellStyle name="표준 8 2 4 9" xfId="40671"/>
    <cellStyle name="표준 8 2 5" xfId="40672"/>
    <cellStyle name="표준 8 2 5 10" xfId="40673"/>
    <cellStyle name="표준 8 2 5 2" xfId="40674"/>
    <cellStyle name="표준 8 2 5 2 2" xfId="40675"/>
    <cellStyle name="표준 8 2 5 2 2 2" xfId="40676"/>
    <cellStyle name="표준 8 2 5 2 2 2 2" xfId="40677"/>
    <cellStyle name="표준 8 2 5 2 2 2 2 2" xfId="40678"/>
    <cellStyle name="표준 8 2 5 2 2 2 2 3" xfId="40679"/>
    <cellStyle name="표준 8 2 5 2 2 2 2 4" xfId="40680"/>
    <cellStyle name="표준 8 2 5 2 2 2 2 5" xfId="40681"/>
    <cellStyle name="표준 8 2 5 2 2 2 3" xfId="40682"/>
    <cellStyle name="표준 8 2 5 2 2 2 4" xfId="40683"/>
    <cellStyle name="표준 8 2 5 2 2 2 5" xfId="40684"/>
    <cellStyle name="표준 8 2 5 2 2 2 6" xfId="40685"/>
    <cellStyle name="표준 8 2 5 2 2 3" xfId="40686"/>
    <cellStyle name="표준 8 2 5 2 2 3 2" xfId="40687"/>
    <cellStyle name="표준 8 2 5 2 2 3 2 2" xfId="40688"/>
    <cellStyle name="표준 8 2 5 2 2 3 2 3" xfId="40689"/>
    <cellStyle name="표준 8 2 5 2 2 3 2 4" xfId="40690"/>
    <cellStyle name="표준 8 2 5 2 2 3 2 5" xfId="40691"/>
    <cellStyle name="표준 8 2 5 2 2 3 3" xfId="40692"/>
    <cellStyle name="표준 8 2 5 2 2 3 4" xfId="40693"/>
    <cellStyle name="표준 8 2 5 2 2 3 5" xfId="40694"/>
    <cellStyle name="표준 8 2 5 2 2 3 6" xfId="40695"/>
    <cellStyle name="표준 8 2 5 2 2 4" xfId="40696"/>
    <cellStyle name="표준 8 2 5 2 2 4 2" xfId="40697"/>
    <cellStyle name="표준 8 2 5 2 2 4 3" xfId="40698"/>
    <cellStyle name="표준 8 2 5 2 2 4 4" xfId="40699"/>
    <cellStyle name="표준 8 2 5 2 2 4 5" xfId="40700"/>
    <cellStyle name="표준 8 2 5 2 2 5" xfId="40701"/>
    <cellStyle name="표준 8 2 5 2 2 6" xfId="40702"/>
    <cellStyle name="표준 8 2 5 2 2 7" xfId="40703"/>
    <cellStyle name="표준 8 2 5 2 2 8" xfId="40704"/>
    <cellStyle name="표준 8 2 5 2 3" xfId="40705"/>
    <cellStyle name="표준 8 2 5 2 3 2" xfId="40706"/>
    <cellStyle name="표준 8 2 5 2 3 2 2" xfId="40707"/>
    <cellStyle name="표준 8 2 5 2 3 2 3" xfId="40708"/>
    <cellStyle name="표준 8 2 5 2 3 2 4" xfId="40709"/>
    <cellStyle name="표준 8 2 5 2 3 2 5" xfId="40710"/>
    <cellStyle name="표준 8 2 5 2 3 3" xfId="40711"/>
    <cellStyle name="표준 8 2 5 2 3 4" xfId="40712"/>
    <cellStyle name="표준 8 2 5 2 3 5" xfId="40713"/>
    <cellStyle name="표준 8 2 5 2 3 6" xfId="40714"/>
    <cellStyle name="표준 8 2 5 2 4" xfId="40715"/>
    <cellStyle name="표준 8 2 5 2 4 2" xfId="40716"/>
    <cellStyle name="표준 8 2 5 2 4 2 2" xfId="40717"/>
    <cellStyle name="표준 8 2 5 2 4 2 3" xfId="40718"/>
    <cellStyle name="표준 8 2 5 2 4 2 4" xfId="40719"/>
    <cellStyle name="표준 8 2 5 2 4 2 5" xfId="40720"/>
    <cellStyle name="표준 8 2 5 2 4 3" xfId="40721"/>
    <cellStyle name="표준 8 2 5 2 4 4" xfId="40722"/>
    <cellStyle name="표준 8 2 5 2 4 5" xfId="40723"/>
    <cellStyle name="표준 8 2 5 2 4 6" xfId="40724"/>
    <cellStyle name="표준 8 2 5 2 5" xfId="40725"/>
    <cellStyle name="표준 8 2 5 2 5 2" xfId="40726"/>
    <cellStyle name="표준 8 2 5 2 5 3" xfId="40727"/>
    <cellStyle name="표준 8 2 5 2 5 4" xfId="40728"/>
    <cellStyle name="표준 8 2 5 2 5 5" xfId="40729"/>
    <cellStyle name="표준 8 2 5 2 6" xfId="40730"/>
    <cellStyle name="표준 8 2 5 2 7" xfId="40731"/>
    <cellStyle name="표준 8 2 5 2 8" xfId="40732"/>
    <cellStyle name="표준 8 2 5 2 9" xfId="40733"/>
    <cellStyle name="표준 8 2 5 3" xfId="40734"/>
    <cellStyle name="표준 8 2 5 3 2" xfId="40735"/>
    <cellStyle name="표준 8 2 5 3 2 2" xfId="40736"/>
    <cellStyle name="표준 8 2 5 3 2 2 2" xfId="40737"/>
    <cellStyle name="표준 8 2 5 3 2 2 3" xfId="40738"/>
    <cellStyle name="표준 8 2 5 3 2 2 4" xfId="40739"/>
    <cellStyle name="표준 8 2 5 3 2 2 5" xfId="40740"/>
    <cellStyle name="표준 8 2 5 3 2 3" xfId="40741"/>
    <cellStyle name="표준 8 2 5 3 2 4" xfId="40742"/>
    <cellStyle name="표준 8 2 5 3 2 5" xfId="40743"/>
    <cellStyle name="표준 8 2 5 3 2 6" xfId="40744"/>
    <cellStyle name="표준 8 2 5 3 3" xfId="40745"/>
    <cellStyle name="표준 8 2 5 3 3 2" xfId="40746"/>
    <cellStyle name="표준 8 2 5 3 3 2 2" xfId="40747"/>
    <cellStyle name="표준 8 2 5 3 3 2 3" xfId="40748"/>
    <cellStyle name="표준 8 2 5 3 3 2 4" xfId="40749"/>
    <cellStyle name="표준 8 2 5 3 3 2 5" xfId="40750"/>
    <cellStyle name="표준 8 2 5 3 3 3" xfId="40751"/>
    <cellStyle name="표준 8 2 5 3 3 4" xfId="40752"/>
    <cellStyle name="표준 8 2 5 3 3 5" xfId="40753"/>
    <cellStyle name="표준 8 2 5 3 3 6" xfId="40754"/>
    <cellStyle name="표준 8 2 5 3 4" xfId="40755"/>
    <cellStyle name="표준 8 2 5 3 4 2" xfId="40756"/>
    <cellStyle name="표준 8 2 5 3 4 3" xfId="40757"/>
    <cellStyle name="표준 8 2 5 3 4 4" xfId="40758"/>
    <cellStyle name="표준 8 2 5 3 4 5" xfId="40759"/>
    <cellStyle name="표준 8 2 5 3 5" xfId="40760"/>
    <cellStyle name="표준 8 2 5 3 6" xfId="40761"/>
    <cellStyle name="표준 8 2 5 3 7" xfId="40762"/>
    <cellStyle name="표준 8 2 5 3 8" xfId="40763"/>
    <cellStyle name="표준 8 2 5 4" xfId="40764"/>
    <cellStyle name="표준 8 2 5 4 2" xfId="40765"/>
    <cellStyle name="표준 8 2 5 4 2 2" xfId="40766"/>
    <cellStyle name="표준 8 2 5 4 2 3" xfId="40767"/>
    <cellStyle name="표준 8 2 5 4 2 4" xfId="40768"/>
    <cellStyle name="표준 8 2 5 4 2 5" xfId="40769"/>
    <cellStyle name="표준 8 2 5 4 3" xfId="40770"/>
    <cellStyle name="표준 8 2 5 4 4" xfId="40771"/>
    <cellStyle name="표준 8 2 5 4 5" xfId="40772"/>
    <cellStyle name="표준 8 2 5 4 6" xfId="40773"/>
    <cellStyle name="표준 8 2 5 5" xfId="40774"/>
    <cellStyle name="표준 8 2 5 5 2" xfId="40775"/>
    <cellStyle name="표준 8 2 5 5 2 2" xfId="40776"/>
    <cellStyle name="표준 8 2 5 5 2 3" xfId="40777"/>
    <cellStyle name="표준 8 2 5 5 2 4" xfId="40778"/>
    <cellStyle name="표준 8 2 5 5 2 5" xfId="40779"/>
    <cellStyle name="표준 8 2 5 5 3" xfId="40780"/>
    <cellStyle name="표준 8 2 5 5 4" xfId="40781"/>
    <cellStyle name="표준 8 2 5 5 5" xfId="40782"/>
    <cellStyle name="표준 8 2 5 5 6" xfId="40783"/>
    <cellStyle name="표준 8 2 5 6" xfId="40784"/>
    <cellStyle name="표준 8 2 5 6 2" xfId="40785"/>
    <cellStyle name="표준 8 2 5 6 3" xfId="40786"/>
    <cellStyle name="표준 8 2 5 6 4" xfId="40787"/>
    <cellStyle name="표준 8 2 5 6 5" xfId="40788"/>
    <cellStyle name="표준 8 2 5 7" xfId="40789"/>
    <cellStyle name="표준 8 2 5 8" xfId="40790"/>
    <cellStyle name="표준 8 2 5 9" xfId="40791"/>
    <cellStyle name="표준 8 2 6" xfId="40792"/>
    <cellStyle name="표준 8 2 6 2" xfId="40793"/>
    <cellStyle name="표준 8 2 6 2 2" xfId="40794"/>
    <cellStyle name="표준 8 2 6 2 2 2" xfId="40795"/>
    <cellStyle name="표준 8 2 6 2 2 2 2" xfId="40796"/>
    <cellStyle name="표준 8 2 6 2 2 2 3" xfId="40797"/>
    <cellStyle name="표준 8 2 6 2 2 2 4" xfId="40798"/>
    <cellStyle name="표준 8 2 6 2 2 2 5" xfId="40799"/>
    <cellStyle name="표준 8 2 6 2 2 3" xfId="40800"/>
    <cellStyle name="표준 8 2 6 2 2 4" xfId="40801"/>
    <cellStyle name="표준 8 2 6 2 2 5" xfId="40802"/>
    <cellStyle name="표준 8 2 6 2 2 6" xfId="40803"/>
    <cellStyle name="표준 8 2 6 2 3" xfId="40804"/>
    <cellStyle name="표준 8 2 6 2 3 2" xfId="40805"/>
    <cellStyle name="표준 8 2 6 2 3 2 2" xfId="40806"/>
    <cellStyle name="표준 8 2 6 2 3 2 3" xfId="40807"/>
    <cellStyle name="표준 8 2 6 2 3 2 4" xfId="40808"/>
    <cellStyle name="표준 8 2 6 2 3 2 5" xfId="40809"/>
    <cellStyle name="표준 8 2 6 2 3 3" xfId="40810"/>
    <cellStyle name="표준 8 2 6 2 3 4" xfId="40811"/>
    <cellStyle name="표준 8 2 6 2 3 5" xfId="40812"/>
    <cellStyle name="표준 8 2 6 2 3 6" xfId="40813"/>
    <cellStyle name="표준 8 2 6 2 4" xfId="40814"/>
    <cellStyle name="표준 8 2 6 2 4 2" xfId="40815"/>
    <cellStyle name="표준 8 2 6 2 4 3" xfId="40816"/>
    <cellStyle name="표준 8 2 6 2 4 4" xfId="40817"/>
    <cellStyle name="표준 8 2 6 2 4 5" xfId="40818"/>
    <cellStyle name="표준 8 2 6 2 5" xfId="40819"/>
    <cellStyle name="표준 8 2 6 2 6" xfId="40820"/>
    <cellStyle name="표준 8 2 6 2 7" xfId="40821"/>
    <cellStyle name="표준 8 2 6 2 8" xfId="40822"/>
    <cellStyle name="표준 8 2 6 3" xfId="40823"/>
    <cellStyle name="표준 8 2 6 3 2" xfId="40824"/>
    <cellStyle name="표준 8 2 6 3 2 2" xfId="40825"/>
    <cellStyle name="표준 8 2 6 3 2 3" xfId="40826"/>
    <cellStyle name="표준 8 2 6 3 2 4" xfId="40827"/>
    <cellStyle name="표준 8 2 6 3 2 5" xfId="40828"/>
    <cellStyle name="표준 8 2 6 3 3" xfId="40829"/>
    <cellStyle name="표준 8 2 6 3 4" xfId="40830"/>
    <cellStyle name="표준 8 2 6 3 5" xfId="40831"/>
    <cellStyle name="표준 8 2 6 3 6" xfId="40832"/>
    <cellStyle name="표준 8 2 6 4" xfId="40833"/>
    <cellStyle name="표준 8 2 6 4 2" xfId="40834"/>
    <cellStyle name="표준 8 2 6 4 2 2" xfId="40835"/>
    <cellStyle name="표준 8 2 6 4 2 3" xfId="40836"/>
    <cellStyle name="표준 8 2 6 4 2 4" xfId="40837"/>
    <cellStyle name="표준 8 2 6 4 2 5" xfId="40838"/>
    <cellStyle name="표준 8 2 6 4 3" xfId="40839"/>
    <cellStyle name="표준 8 2 6 4 4" xfId="40840"/>
    <cellStyle name="표준 8 2 6 4 5" xfId="40841"/>
    <cellStyle name="표준 8 2 6 4 6" xfId="40842"/>
    <cellStyle name="표준 8 2 6 5" xfId="40843"/>
    <cellStyle name="표준 8 2 6 5 2" xfId="40844"/>
    <cellStyle name="표준 8 2 6 5 3" xfId="40845"/>
    <cellStyle name="표준 8 2 6 5 4" xfId="40846"/>
    <cellStyle name="표준 8 2 6 5 5" xfId="40847"/>
    <cellStyle name="표준 8 2 6 6" xfId="40848"/>
    <cellStyle name="표준 8 2 6 7" xfId="40849"/>
    <cellStyle name="표준 8 2 6 8" xfId="40850"/>
    <cellStyle name="표준 8 2 6 9" xfId="40851"/>
    <cellStyle name="표준 8 2 7" xfId="40852"/>
    <cellStyle name="표준 8 2 7 2" xfId="40853"/>
    <cellStyle name="표준 8 2 7 2 2" xfId="40854"/>
    <cellStyle name="표준 8 2 7 2 2 2" xfId="40855"/>
    <cellStyle name="표준 8 2 7 2 2 2 2" xfId="40856"/>
    <cellStyle name="표준 8 2 7 2 2 2 3" xfId="40857"/>
    <cellStyle name="표준 8 2 7 2 2 2 4" xfId="40858"/>
    <cellStyle name="표준 8 2 7 2 2 2 5" xfId="40859"/>
    <cellStyle name="표준 8 2 7 2 2 3" xfId="40860"/>
    <cellStyle name="표준 8 2 7 2 2 4" xfId="40861"/>
    <cellStyle name="표준 8 2 7 2 2 5" xfId="40862"/>
    <cellStyle name="표준 8 2 7 2 2 6" xfId="40863"/>
    <cellStyle name="표준 8 2 7 2 3" xfId="40864"/>
    <cellStyle name="표준 8 2 7 2 3 2" xfId="40865"/>
    <cellStyle name="표준 8 2 7 2 3 2 2" xfId="40866"/>
    <cellStyle name="표준 8 2 7 2 3 2 3" xfId="40867"/>
    <cellStyle name="표준 8 2 7 2 3 2 4" xfId="40868"/>
    <cellStyle name="표준 8 2 7 2 3 2 5" xfId="40869"/>
    <cellStyle name="표준 8 2 7 2 3 3" xfId="40870"/>
    <cellStyle name="표준 8 2 7 2 3 4" xfId="40871"/>
    <cellStyle name="표준 8 2 7 2 3 5" xfId="40872"/>
    <cellStyle name="표준 8 2 7 2 3 6" xfId="40873"/>
    <cellStyle name="표준 8 2 7 2 4" xfId="40874"/>
    <cellStyle name="표준 8 2 7 2 4 2" xfId="40875"/>
    <cellStyle name="표준 8 2 7 2 4 3" xfId="40876"/>
    <cellStyle name="표준 8 2 7 2 4 4" xfId="40877"/>
    <cellStyle name="표준 8 2 7 2 4 5" xfId="40878"/>
    <cellStyle name="표준 8 2 7 2 5" xfId="40879"/>
    <cellStyle name="표준 8 2 7 2 6" xfId="40880"/>
    <cellStyle name="표준 8 2 7 2 7" xfId="40881"/>
    <cellStyle name="표준 8 2 7 2 8" xfId="40882"/>
    <cellStyle name="표준 8 2 7 3" xfId="40883"/>
    <cellStyle name="표준 8 2 7 3 2" xfId="40884"/>
    <cellStyle name="표준 8 2 7 3 2 2" xfId="40885"/>
    <cellStyle name="표준 8 2 7 3 2 3" xfId="40886"/>
    <cellStyle name="표준 8 2 7 3 2 4" xfId="40887"/>
    <cellStyle name="표준 8 2 7 3 2 5" xfId="40888"/>
    <cellStyle name="표준 8 2 7 3 3" xfId="40889"/>
    <cellStyle name="표준 8 2 7 3 4" xfId="40890"/>
    <cellStyle name="표준 8 2 7 3 5" xfId="40891"/>
    <cellStyle name="표준 8 2 7 3 6" xfId="40892"/>
    <cellStyle name="표준 8 2 7 4" xfId="40893"/>
    <cellStyle name="표준 8 2 7 4 2" xfId="40894"/>
    <cellStyle name="표준 8 2 7 4 2 2" xfId="40895"/>
    <cellStyle name="표준 8 2 7 4 2 3" xfId="40896"/>
    <cellStyle name="표준 8 2 7 4 2 4" xfId="40897"/>
    <cellStyle name="표준 8 2 7 4 2 5" xfId="40898"/>
    <cellStyle name="표준 8 2 7 4 3" xfId="40899"/>
    <cellStyle name="표준 8 2 7 4 4" xfId="40900"/>
    <cellStyle name="표준 8 2 7 4 5" xfId="40901"/>
    <cellStyle name="표준 8 2 7 4 6" xfId="40902"/>
    <cellStyle name="표준 8 2 7 5" xfId="40903"/>
    <cellStyle name="표준 8 2 7 5 2" xfId="40904"/>
    <cellStyle name="표준 8 2 7 5 3" xfId="40905"/>
    <cellStyle name="표준 8 2 7 5 4" xfId="40906"/>
    <cellStyle name="표준 8 2 7 5 5" xfId="40907"/>
    <cellStyle name="표준 8 2 7 6" xfId="40908"/>
    <cellStyle name="표준 8 2 7 7" xfId="40909"/>
    <cellStyle name="표준 8 2 7 8" xfId="40910"/>
    <cellStyle name="표준 8 2 7 9" xfId="40911"/>
    <cellStyle name="표준 8 2 8" xfId="40912"/>
    <cellStyle name="표준 8 2 8 2" xfId="40913"/>
    <cellStyle name="표준 8 2 8 2 2" xfId="40914"/>
    <cellStyle name="표준 8 2 8 2 2 2" xfId="40915"/>
    <cellStyle name="표준 8 2 8 2 2 3" xfId="40916"/>
    <cellStyle name="표준 8 2 8 2 2 4" xfId="40917"/>
    <cellStyle name="표준 8 2 8 2 2 5" xfId="40918"/>
    <cellStyle name="표준 8 2 8 2 3" xfId="40919"/>
    <cellStyle name="표준 8 2 8 2 4" xfId="40920"/>
    <cellStyle name="표준 8 2 8 2 5" xfId="40921"/>
    <cellStyle name="표준 8 2 8 2 6" xfId="40922"/>
    <cellStyle name="표준 8 2 8 3" xfId="40923"/>
    <cellStyle name="표준 8 2 8 3 2" xfId="40924"/>
    <cellStyle name="표준 8 2 8 3 2 2" xfId="40925"/>
    <cellStyle name="표준 8 2 8 3 2 3" xfId="40926"/>
    <cellStyle name="표준 8 2 8 3 2 4" xfId="40927"/>
    <cellStyle name="표준 8 2 8 3 2 5" xfId="40928"/>
    <cellStyle name="표준 8 2 8 3 3" xfId="40929"/>
    <cellStyle name="표준 8 2 8 3 4" xfId="40930"/>
    <cellStyle name="표준 8 2 8 3 5" xfId="40931"/>
    <cellStyle name="표준 8 2 8 3 6" xfId="40932"/>
    <cellStyle name="표준 8 2 8 4" xfId="40933"/>
    <cellStyle name="표준 8 2 8 4 2" xfId="40934"/>
    <cellStyle name="표준 8 2 8 4 3" xfId="40935"/>
    <cellStyle name="표준 8 2 8 4 4" xfId="40936"/>
    <cellStyle name="표준 8 2 8 4 5" xfId="40937"/>
    <cellStyle name="표준 8 2 8 5" xfId="40938"/>
    <cellStyle name="표준 8 2 8 6" xfId="40939"/>
    <cellStyle name="표준 8 2 8 7" xfId="40940"/>
    <cellStyle name="표준 8 2 8 8" xfId="40941"/>
    <cellStyle name="표준 8 2 9" xfId="40942"/>
    <cellStyle name="표준 8 2 9 2" xfId="40943"/>
    <cellStyle name="표준 8 2 9 2 2" xfId="40944"/>
    <cellStyle name="표준 8 2 9 2 2 2" xfId="40945"/>
    <cellStyle name="표준 8 2 9 2 2 3" xfId="40946"/>
    <cellStyle name="표준 8 2 9 2 2 4" xfId="40947"/>
    <cellStyle name="표준 8 2 9 2 2 5" xfId="40948"/>
    <cellStyle name="표준 8 2 9 2 3" xfId="40949"/>
    <cellStyle name="표준 8 2 9 2 4" xfId="40950"/>
    <cellStyle name="표준 8 2 9 2 5" xfId="40951"/>
    <cellStyle name="표준 8 2 9 2 6" xfId="40952"/>
    <cellStyle name="표준 8 2 9 3" xfId="40953"/>
    <cellStyle name="표준 8 2 9 3 2" xfId="40954"/>
    <cellStyle name="표준 8 2 9 3 3" xfId="40955"/>
    <cellStyle name="표준 8 2 9 3 4" xfId="40956"/>
    <cellStyle name="표준 8 2 9 3 5" xfId="40957"/>
    <cellStyle name="표준 8 2 9 4" xfId="40958"/>
    <cellStyle name="표준 8 2 9 5" xfId="40959"/>
    <cellStyle name="표준 8 2 9 6" xfId="40960"/>
    <cellStyle name="표준 8 2 9 7" xfId="40961"/>
    <cellStyle name="표준 8 20" xfId="40962"/>
    <cellStyle name="표준 8 21" xfId="40963"/>
    <cellStyle name="표준 8 22" xfId="40964"/>
    <cellStyle name="표준 8 23" xfId="40965"/>
    <cellStyle name="표준 8 24" xfId="40966"/>
    <cellStyle name="표준 8 25" xfId="40967"/>
    <cellStyle name="표준 8 26" xfId="40968"/>
    <cellStyle name="표준 8 27" xfId="40969"/>
    <cellStyle name="표준 8 28" xfId="40970"/>
    <cellStyle name="표준 8 29" xfId="40971"/>
    <cellStyle name="표준 8 3" xfId="40972"/>
    <cellStyle name="표준 8 3 10" xfId="40973"/>
    <cellStyle name="표준 8 3 11" xfId="40974"/>
    <cellStyle name="표준 8 3 12" xfId="40975"/>
    <cellStyle name="표준 8 3 2" xfId="40976"/>
    <cellStyle name="표준 8 3 3" xfId="40977"/>
    <cellStyle name="표준 8 3 3 10" xfId="40978"/>
    <cellStyle name="표준 8 3 3 2" xfId="40979"/>
    <cellStyle name="표준 8 3 3 2 2" xfId="40980"/>
    <cellStyle name="표준 8 3 3 2 2 2" xfId="40981"/>
    <cellStyle name="표준 8 3 3 2 2 2 2" xfId="40982"/>
    <cellStyle name="표준 8 3 3 2 2 2 2 2" xfId="40983"/>
    <cellStyle name="표준 8 3 3 2 2 2 2 3" xfId="40984"/>
    <cellStyle name="표준 8 3 3 2 2 2 2 4" xfId="40985"/>
    <cellStyle name="표준 8 3 3 2 2 2 2 5" xfId="40986"/>
    <cellStyle name="표준 8 3 3 2 2 2 3" xfId="40987"/>
    <cellStyle name="표준 8 3 3 2 2 2 4" xfId="40988"/>
    <cellStyle name="표준 8 3 3 2 2 2 5" xfId="40989"/>
    <cellStyle name="표준 8 3 3 2 2 2 6" xfId="40990"/>
    <cellStyle name="표준 8 3 3 2 2 3" xfId="40991"/>
    <cellStyle name="표준 8 3 3 2 2 3 2" xfId="40992"/>
    <cellStyle name="표준 8 3 3 2 2 3 2 2" xfId="40993"/>
    <cellStyle name="표준 8 3 3 2 2 3 2 3" xfId="40994"/>
    <cellStyle name="표준 8 3 3 2 2 3 2 4" xfId="40995"/>
    <cellStyle name="표준 8 3 3 2 2 3 2 5" xfId="40996"/>
    <cellStyle name="표준 8 3 3 2 2 3 3" xfId="40997"/>
    <cellStyle name="표준 8 3 3 2 2 3 4" xfId="40998"/>
    <cellStyle name="표준 8 3 3 2 2 3 5" xfId="40999"/>
    <cellStyle name="표준 8 3 3 2 2 3 6" xfId="41000"/>
    <cellStyle name="표준 8 3 3 2 2 4" xfId="41001"/>
    <cellStyle name="표준 8 3 3 2 2 4 2" xfId="41002"/>
    <cellStyle name="표준 8 3 3 2 2 4 3" xfId="41003"/>
    <cellStyle name="표준 8 3 3 2 2 4 4" xfId="41004"/>
    <cellStyle name="표준 8 3 3 2 2 4 5" xfId="41005"/>
    <cellStyle name="표준 8 3 3 2 2 5" xfId="41006"/>
    <cellStyle name="표준 8 3 3 2 2 6" xfId="41007"/>
    <cellStyle name="표준 8 3 3 2 2 7" xfId="41008"/>
    <cellStyle name="표준 8 3 3 2 2 8" xfId="41009"/>
    <cellStyle name="표준 8 3 3 2 3" xfId="41010"/>
    <cellStyle name="표준 8 3 3 2 3 2" xfId="41011"/>
    <cellStyle name="표준 8 3 3 2 3 2 2" xfId="41012"/>
    <cellStyle name="표준 8 3 3 2 3 2 3" xfId="41013"/>
    <cellStyle name="표준 8 3 3 2 3 2 4" xfId="41014"/>
    <cellStyle name="표준 8 3 3 2 3 2 5" xfId="41015"/>
    <cellStyle name="표준 8 3 3 2 3 3" xfId="41016"/>
    <cellStyle name="표준 8 3 3 2 3 4" xfId="41017"/>
    <cellStyle name="표준 8 3 3 2 3 5" xfId="41018"/>
    <cellStyle name="표준 8 3 3 2 3 6" xfId="41019"/>
    <cellStyle name="표준 8 3 3 2 4" xfId="41020"/>
    <cellStyle name="표준 8 3 3 2 4 2" xfId="41021"/>
    <cellStyle name="표준 8 3 3 2 4 2 2" xfId="41022"/>
    <cellStyle name="표준 8 3 3 2 4 2 3" xfId="41023"/>
    <cellStyle name="표준 8 3 3 2 4 2 4" xfId="41024"/>
    <cellStyle name="표준 8 3 3 2 4 2 5" xfId="41025"/>
    <cellStyle name="표준 8 3 3 2 4 3" xfId="41026"/>
    <cellStyle name="표준 8 3 3 2 4 4" xfId="41027"/>
    <cellStyle name="표준 8 3 3 2 4 5" xfId="41028"/>
    <cellStyle name="표준 8 3 3 2 4 6" xfId="41029"/>
    <cellStyle name="표준 8 3 3 2 5" xfId="41030"/>
    <cellStyle name="표준 8 3 3 2 5 2" xfId="41031"/>
    <cellStyle name="표준 8 3 3 2 5 3" xfId="41032"/>
    <cellStyle name="표준 8 3 3 2 5 4" xfId="41033"/>
    <cellStyle name="표준 8 3 3 2 5 5" xfId="41034"/>
    <cellStyle name="표준 8 3 3 2 6" xfId="41035"/>
    <cellStyle name="표준 8 3 3 2 7" xfId="41036"/>
    <cellStyle name="표준 8 3 3 2 8" xfId="41037"/>
    <cellStyle name="표준 8 3 3 2 9" xfId="41038"/>
    <cellStyle name="표준 8 3 3 3" xfId="41039"/>
    <cellStyle name="표준 8 3 3 3 2" xfId="41040"/>
    <cellStyle name="표준 8 3 3 3 2 2" xfId="41041"/>
    <cellStyle name="표준 8 3 3 3 2 2 2" xfId="41042"/>
    <cellStyle name="표준 8 3 3 3 2 2 3" xfId="41043"/>
    <cellStyle name="표준 8 3 3 3 2 2 4" xfId="41044"/>
    <cellStyle name="표준 8 3 3 3 2 2 5" xfId="41045"/>
    <cellStyle name="표준 8 3 3 3 2 3" xfId="41046"/>
    <cellStyle name="표준 8 3 3 3 2 4" xfId="41047"/>
    <cellStyle name="표준 8 3 3 3 2 5" xfId="41048"/>
    <cellStyle name="표준 8 3 3 3 2 6" xfId="41049"/>
    <cellStyle name="표준 8 3 3 3 3" xfId="41050"/>
    <cellStyle name="표준 8 3 3 3 3 2" xfId="41051"/>
    <cellStyle name="표준 8 3 3 3 3 2 2" xfId="41052"/>
    <cellStyle name="표준 8 3 3 3 3 2 3" xfId="41053"/>
    <cellStyle name="표준 8 3 3 3 3 2 4" xfId="41054"/>
    <cellStyle name="표준 8 3 3 3 3 2 5" xfId="41055"/>
    <cellStyle name="표준 8 3 3 3 3 3" xfId="41056"/>
    <cellStyle name="표준 8 3 3 3 3 4" xfId="41057"/>
    <cellStyle name="표준 8 3 3 3 3 5" xfId="41058"/>
    <cellStyle name="표준 8 3 3 3 3 6" xfId="41059"/>
    <cellStyle name="표준 8 3 3 3 4" xfId="41060"/>
    <cellStyle name="표준 8 3 3 3 4 2" xfId="41061"/>
    <cellStyle name="표준 8 3 3 3 4 3" xfId="41062"/>
    <cellStyle name="표준 8 3 3 3 4 4" xfId="41063"/>
    <cellStyle name="표준 8 3 3 3 4 5" xfId="41064"/>
    <cellStyle name="표준 8 3 3 3 5" xfId="41065"/>
    <cellStyle name="표준 8 3 3 3 6" xfId="41066"/>
    <cellStyle name="표준 8 3 3 3 7" xfId="41067"/>
    <cellStyle name="표준 8 3 3 3 8" xfId="41068"/>
    <cellStyle name="표준 8 3 3 4" xfId="41069"/>
    <cellStyle name="표준 8 3 3 4 2" xfId="41070"/>
    <cellStyle name="표준 8 3 3 4 2 2" xfId="41071"/>
    <cellStyle name="표준 8 3 3 4 2 2 2" xfId="41072"/>
    <cellStyle name="표준 8 3 3 4 2 2 3" xfId="41073"/>
    <cellStyle name="표준 8 3 3 4 2 2 4" xfId="41074"/>
    <cellStyle name="표준 8 3 3 4 2 2 5" xfId="41075"/>
    <cellStyle name="표준 8 3 3 4 2 3" xfId="41076"/>
    <cellStyle name="표준 8 3 3 4 2 4" xfId="41077"/>
    <cellStyle name="표준 8 3 3 4 2 5" xfId="41078"/>
    <cellStyle name="표준 8 3 3 4 2 6" xfId="41079"/>
    <cellStyle name="표준 8 3 3 4 3" xfId="41080"/>
    <cellStyle name="표준 8 3 3 4 3 2" xfId="41081"/>
    <cellStyle name="표준 8 3 3 4 3 3" xfId="41082"/>
    <cellStyle name="표준 8 3 3 4 3 4" xfId="41083"/>
    <cellStyle name="표준 8 3 3 4 3 5" xfId="41084"/>
    <cellStyle name="표준 8 3 3 4 4" xfId="41085"/>
    <cellStyle name="표준 8 3 3 4 5" xfId="41086"/>
    <cellStyle name="표준 8 3 3 4 6" xfId="41087"/>
    <cellStyle name="표준 8 3 3 4 7" xfId="41088"/>
    <cellStyle name="표준 8 3 3 5" xfId="41089"/>
    <cellStyle name="표준 8 3 3 5 2" xfId="41090"/>
    <cellStyle name="표준 8 3 3 5 2 2" xfId="41091"/>
    <cellStyle name="표준 8 3 3 5 2 3" xfId="41092"/>
    <cellStyle name="표준 8 3 3 5 2 4" xfId="41093"/>
    <cellStyle name="표준 8 3 3 5 2 5" xfId="41094"/>
    <cellStyle name="표준 8 3 3 5 3" xfId="41095"/>
    <cellStyle name="표준 8 3 3 5 4" xfId="41096"/>
    <cellStyle name="표준 8 3 3 5 5" xfId="41097"/>
    <cellStyle name="표준 8 3 3 5 6" xfId="41098"/>
    <cellStyle name="표준 8 3 3 6" xfId="41099"/>
    <cellStyle name="표준 8 3 3 6 2" xfId="41100"/>
    <cellStyle name="표준 8 3 3 6 3" xfId="41101"/>
    <cellStyle name="표준 8 3 3 6 4" xfId="41102"/>
    <cellStyle name="표준 8 3 3 6 5" xfId="41103"/>
    <cellStyle name="표준 8 3 3 7" xfId="41104"/>
    <cellStyle name="표준 8 3 3 8" xfId="41105"/>
    <cellStyle name="표준 8 3 3 9" xfId="41106"/>
    <cellStyle name="표준 8 3 4" xfId="41107"/>
    <cellStyle name="표준 8 3 4 2" xfId="41108"/>
    <cellStyle name="표준 8 3 4 2 2" xfId="41109"/>
    <cellStyle name="표준 8 3 4 2 2 2" xfId="41110"/>
    <cellStyle name="표준 8 3 4 2 2 2 2" xfId="41111"/>
    <cellStyle name="표준 8 3 4 2 2 2 3" xfId="41112"/>
    <cellStyle name="표준 8 3 4 2 2 2 4" xfId="41113"/>
    <cellStyle name="표준 8 3 4 2 2 2 5" xfId="41114"/>
    <cellStyle name="표준 8 3 4 2 2 3" xfId="41115"/>
    <cellStyle name="표준 8 3 4 2 2 4" xfId="41116"/>
    <cellStyle name="표준 8 3 4 2 2 5" xfId="41117"/>
    <cellStyle name="표준 8 3 4 2 2 6" xfId="41118"/>
    <cellStyle name="표준 8 3 4 2 3" xfId="41119"/>
    <cellStyle name="표준 8 3 4 2 3 2" xfId="41120"/>
    <cellStyle name="표준 8 3 4 2 3 2 2" xfId="41121"/>
    <cellStyle name="표준 8 3 4 2 3 2 3" xfId="41122"/>
    <cellStyle name="표준 8 3 4 2 3 2 4" xfId="41123"/>
    <cellStyle name="표준 8 3 4 2 3 2 5" xfId="41124"/>
    <cellStyle name="표준 8 3 4 2 3 3" xfId="41125"/>
    <cellStyle name="표준 8 3 4 2 3 4" xfId="41126"/>
    <cellStyle name="표준 8 3 4 2 3 5" xfId="41127"/>
    <cellStyle name="표준 8 3 4 2 3 6" xfId="41128"/>
    <cellStyle name="표준 8 3 4 2 4" xfId="41129"/>
    <cellStyle name="표준 8 3 4 2 4 2" xfId="41130"/>
    <cellStyle name="표준 8 3 4 2 4 3" xfId="41131"/>
    <cellStyle name="표준 8 3 4 2 4 4" xfId="41132"/>
    <cellStyle name="표준 8 3 4 2 4 5" xfId="41133"/>
    <cellStyle name="표준 8 3 4 2 5" xfId="41134"/>
    <cellStyle name="표준 8 3 4 2 6" xfId="41135"/>
    <cellStyle name="표준 8 3 4 2 7" xfId="41136"/>
    <cellStyle name="표준 8 3 4 2 8" xfId="41137"/>
    <cellStyle name="표준 8 3 4 3" xfId="41138"/>
    <cellStyle name="표준 8 3 4 3 2" xfId="41139"/>
    <cellStyle name="표준 8 3 4 3 2 2" xfId="41140"/>
    <cellStyle name="표준 8 3 4 3 2 3" xfId="41141"/>
    <cellStyle name="표준 8 3 4 3 2 4" xfId="41142"/>
    <cellStyle name="표준 8 3 4 3 2 5" xfId="41143"/>
    <cellStyle name="표준 8 3 4 3 3" xfId="41144"/>
    <cellStyle name="표준 8 3 4 3 4" xfId="41145"/>
    <cellStyle name="표준 8 3 4 3 5" xfId="41146"/>
    <cellStyle name="표준 8 3 4 3 6" xfId="41147"/>
    <cellStyle name="표준 8 3 4 4" xfId="41148"/>
    <cellStyle name="표준 8 3 4 4 2" xfId="41149"/>
    <cellStyle name="표준 8 3 4 4 2 2" xfId="41150"/>
    <cellStyle name="표준 8 3 4 4 2 3" xfId="41151"/>
    <cellStyle name="표준 8 3 4 4 2 4" xfId="41152"/>
    <cellStyle name="표준 8 3 4 4 2 5" xfId="41153"/>
    <cellStyle name="표준 8 3 4 4 3" xfId="41154"/>
    <cellStyle name="표준 8 3 4 4 4" xfId="41155"/>
    <cellStyle name="표준 8 3 4 4 5" xfId="41156"/>
    <cellStyle name="표준 8 3 4 4 6" xfId="41157"/>
    <cellStyle name="표준 8 3 4 5" xfId="41158"/>
    <cellStyle name="표준 8 3 4 5 2" xfId="41159"/>
    <cellStyle name="표준 8 3 4 5 3" xfId="41160"/>
    <cellStyle name="표준 8 3 4 5 4" xfId="41161"/>
    <cellStyle name="표준 8 3 4 5 5" xfId="41162"/>
    <cellStyle name="표준 8 3 4 6" xfId="41163"/>
    <cellStyle name="표준 8 3 4 7" xfId="41164"/>
    <cellStyle name="표준 8 3 4 8" xfId="41165"/>
    <cellStyle name="표준 8 3 4 9" xfId="41166"/>
    <cellStyle name="표준 8 3 5" xfId="41167"/>
    <cellStyle name="표준 8 3 5 2" xfId="41168"/>
    <cellStyle name="표준 8 3 5 2 2" xfId="41169"/>
    <cellStyle name="표준 8 3 5 2 2 2" xfId="41170"/>
    <cellStyle name="표준 8 3 5 2 2 3" xfId="41171"/>
    <cellStyle name="표준 8 3 5 2 2 4" xfId="41172"/>
    <cellStyle name="표준 8 3 5 2 2 5" xfId="41173"/>
    <cellStyle name="표준 8 3 5 2 3" xfId="41174"/>
    <cellStyle name="표준 8 3 5 2 4" xfId="41175"/>
    <cellStyle name="표준 8 3 5 2 5" xfId="41176"/>
    <cellStyle name="표준 8 3 5 2 6" xfId="41177"/>
    <cellStyle name="표준 8 3 5 3" xfId="41178"/>
    <cellStyle name="표준 8 3 5 3 2" xfId="41179"/>
    <cellStyle name="표준 8 3 5 3 2 2" xfId="41180"/>
    <cellStyle name="표준 8 3 5 3 2 3" xfId="41181"/>
    <cellStyle name="표준 8 3 5 3 2 4" xfId="41182"/>
    <cellStyle name="표준 8 3 5 3 2 5" xfId="41183"/>
    <cellStyle name="표준 8 3 5 3 3" xfId="41184"/>
    <cellStyle name="표준 8 3 5 3 4" xfId="41185"/>
    <cellStyle name="표준 8 3 5 3 5" xfId="41186"/>
    <cellStyle name="표준 8 3 5 3 6" xfId="41187"/>
    <cellStyle name="표준 8 3 5 4" xfId="41188"/>
    <cellStyle name="표준 8 3 5 4 2" xfId="41189"/>
    <cellStyle name="표준 8 3 5 4 3" xfId="41190"/>
    <cellStyle name="표준 8 3 5 4 4" xfId="41191"/>
    <cellStyle name="표준 8 3 5 4 5" xfId="41192"/>
    <cellStyle name="표준 8 3 5 5" xfId="41193"/>
    <cellStyle name="표준 8 3 5 6" xfId="41194"/>
    <cellStyle name="표준 8 3 5 7" xfId="41195"/>
    <cellStyle name="표준 8 3 5 8" xfId="41196"/>
    <cellStyle name="표준 8 3 6" xfId="41197"/>
    <cellStyle name="표준 8 3 6 2" xfId="41198"/>
    <cellStyle name="표준 8 3 6 2 2" xfId="41199"/>
    <cellStyle name="표준 8 3 6 2 2 2" xfId="41200"/>
    <cellStyle name="표준 8 3 6 2 2 3" xfId="41201"/>
    <cellStyle name="표준 8 3 6 2 2 4" xfId="41202"/>
    <cellStyle name="표준 8 3 6 2 2 5" xfId="41203"/>
    <cellStyle name="표준 8 3 6 2 3" xfId="41204"/>
    <cellStyle name="표준 8 3 6 2 4" xfId="41205"/>
    <cellStyle name="표준 8 3 6 2 5" xfId="41206"/>
    <cellStyle name="표준 8 3 6 2 6" xfId="41207"/>
    <cellStyle name="표준 8 3 6 3" xfId="41208"/>
    <cellStyle name="표준 8 3 6 3 2" xfId="41209"/>
    <cellStyle name="표준 8 3 6 3 3" xfId="41210"/>
    <cellStyle name="표준 8 3 6 3 4" xfId="41211"/>
    <cellStyle name="표준 8 3 6 3 5" xfId="41212"/>
    <cellStyle name="표준 8 3 6 4" xfId="41213"/>
    <cellStyle name="표준 8 3 6 5" xfId="41214"/>
    <cellStyle name="표준 8 3 6 6" xfId="41215"/>
    <cellStyle name="표준 8 3 6 7" xfId="41216"/>
    <cellStyle name="표준 8 3 7" xfId="41217"/>
    <cellStyle name="표준 8 3 7 2" xfId="41218"/>
    <cellStyle name="표준 8 3 7 2 2" xfId="41219"/>
    <cellStyle name="표준 8 3 7 2 3" xfId="41220"/>
    <cellStyle name="표준 8 3 7 2 4" xfId="41221"/>
    <cellStyle name="표준 8 3 7 2 5" xfId="41222"/>
    <cellStyle name="표준 8 3 7 3" xfId="41223"/>
    <cellStyle name="표준 8 3 7 4" xfId="41224"/>
    <cellStyle name="표준 8 3 7 5" xfId="41225"/>
    <cellStyle name="표준 8 3 7 6" xfId="41226"/>
    <cellStyle name="표준 8 3 8" xfId="41227"/>
    <cellStyle name="표준 8 3 8 2" xfId="41228"/>
    <cellStyle name="표준 8 3 8 3" xfId="41229"/>
    <cellStyle name="표준 8 3 8 4" xfId="41230"/>
    <cellStyle name="표준 8 3 8 5" xfId="41231"/>
    <cellStyle name="표준 8 3 9" xfId="41232"/>
    <cellStyle name="표준 8 30" xfId="41233"/>
    <cellStyle name="표준 8 31" xfId="41234"/>
    <cellStyle name="표준 8 32" xfId="41235"/>
    <cellStyle name="표준 8 33" xfId="41236"/>
    <cellStyle name="표준 8 34" xfId="41237"/>
    <cellStyle name="표준 8 35" xfId="41238"/>
    <cellStyle name="표준 8 36" xfId="41239"/>
    <cellStyle name="표준 8 37" xfId="41240"/>
    <cellStyle name="표준 8 38" xfId="41241"/>
    <cellStyle name="표준 8 39" xfId="41242"/>
    <cellStyle name="표준 8 4" xfId="41243"/>
    <cellStyle name="표준 8 4 10" xfId="41244"/>
    <cellStyle name="표준 8 4 11" xfId="41245"/>
    <cellStyle name="표준 8 4 12" xfId="41246"/>
    <cellStyle name="표준 8 4 2" xfId="41247"/>
    <cellStyle name="표준 8 4 2 10" xfId="41248"/>
    <cellStyle name="표준 8 4 2 11" xfId="41249"/>
    <cellStyle name="표준 8 4 2 2" xfId="41250"/>
    <cellStyle name="표준 8 4 2 2 10" xfId="41251"/>
    <cellStyle name="표준 8 4 2 2 2" xfId="41252"/>
    <cellStyle name="표준 8 4 2 2 2 2" xfId="41253"/>
    <cellStyle name="표준 8 4 2 2 2 2 2" xfId="41254"/>
    <cellStyle name="표준 8 4 2 2 2 2 2 2" xfId="41255"/>
    <cellStyle name="표준 8 4 2 2 2 2 2 2 2" xfId="41256"/>
    <cellStyle name="표준 8 4 2 2 2 2 2 2 3" xfId="41257"/>
    <cellStyle name="표준 8 4 2 2 2 2 2 2 4" xfId="41258"/>
    <cellStyle name="표준 8 4 2 2 2 2 2 2 5" xfId="41259"/>
    <cellStyle name="표준 8 4 2 2 2 2 2 3" xfId="41260"/>
    <cellStyle name="표준 8 4 2 2 2 2 2 4" xfId="41261"/>
    <cellStyle name="표준 8 4 2 2 2 2 2 5" xfId="41262"/>
    <cellStyle name="표준 8 4 2 2 2 2 2 6" xfId="41263"/>
    <cellStyle name="표준 8 4 2 2 2 2 3" xfId="41264"/>
    <cellStyle name="표준 8 4 2 2 2 2 3 2" xfId="41265"/>
    <cellStyle name="표준 8 4 2 2 2 2 3 2 2" xfId="41266"/>
    <cellStyle name="표준 8 4 2 2 2 2 3 2 3" xfId="41267"/>
    <cellStyle name="표준 8 4 2 2 2 2 3 2 4" xfId="41268"/>
    <cellStyle name="표준 8 4 2 2 2 2 3 2 5" xfId="41269"/>
    <cellStyle name="표준 8 4 2 2 2 2 3 3" xfId="41270"/>
    <cellStyle name="표준 8 4 2 2 2 2 3 4" xfId="41271"/>
    <cellStyle name="표준 8 4 2 2 2 2 3 5" xfId="41272"/>
    <cellStyle name="표준 8 4 2 2 2 2 3 6" xfId="41273"/>
    <cellStyle name="표준 8 4 2 2 2 2 4" xfId="41274"/>
    <cellStyle name="표준 8 4 2 2 2 2 4 2" xfId="41275"/>
    <cellStyle name="표준 8 4 2 2 2 2 4 3" xfId="41276"/>
    <cellStyle name="표준 8 4 2 2 2 2 4 4" xfId="41277"/>
    <cellStyle name="표준 8 4 2 2 2 2 4 5" xfId="41278"/>
    <cellStyle name="표준 8 4 2 2 2 2 5" xfId="41279"/>
    <cellStyle name="표준 8 4 2 2 2 2 6" xfId="41280"/>
    <cellStyle name="표준 8 4 2 2 2 2 7" xfId="41281"/>
    <cellStyle name="표준 8 4 2 2 2 2 8" xfId="41282"/>
    <cellStyle name="표준 8 4 2 2 2 3" xfId="41283"/>
    <cellStyle name="표준 8 4 2 2 2 3 2" xfId="41284"/>
    <cellStyle name="표준 8 4 2 2 2 3 2 2" xfId="41285"/>
    <cellStyle name="표준 8 4 2 2 2 3 2 3" xfId="41286"/>
    <cellStyle name="표준 8 4 2 2 2 3 2 4" xfId="41287"/>
    <cellStyle name="표준 8 4 2 2 2 3 2 5" xfId="41288"/>
    <cellStyle name="표준 8 4 2 2 2 3 3" xfId="41289"/>
    <cellStyle name="표준 8 4 2 2 2 3 4" xfId="41290"/>
    <cellStyle name="표준 8 4 2 2 2 3 5" xfId="41291"/>
    <cellStyle name="표준 8 4 2 2 2 3 6" xfId="41292"/>
    <cellStyle name="표준 8 4 2 2 2 4" xfId="41293"/>
    <cellStyle name="표준 8 4 2 2 2 4 2" xfId="41294"/>
    <cellStyle name="표준 8 4 2 2 2 4 2 2" xfId="41295"/>
    <cellStyle name="표준 8 4 2 2 2 4 2 3" xfId="41296"/>
    <cellStyle name="표준 8 4 2 2 2 4 2 4" xfId="41297"/>
    <cellStyle name="표준 8 4 2 2 2 4 2 5" xfId="41298"/>
    <cellStyle name="표준 8 4 2 2 2 4 3" xfId="41299"/>
    <cellStyle name="표준 8 4 2 2 2 4 4" xfId="41300"/>
    <cellStyle name="표준 8 4 2 2 2 4 5" xfId="41301"/>
    <cellStyle name="표준 8 4 2 2 2 4 6" xfId="41302"/>
    <cellStyle name="표준 8 4 2 2 2 5" xfId="41303"/>
    <cellStyle name="표준 8 4 2 2 2 5 2" xfId="41304"/>
    <cellStyle name="표준 8 4 2 2 2 5 3" xfId="41305"/>
    <cellStyle name="표준 8 4 2 2 2 5 4" xfId="41306"/>
    <cellStyle name="표준 8 4 2 2 2 5 5" xfId="41307"/>
    <cellStyle name="표준 8 4 2 2 2 6" xfId="41308"/>
    <cellStyle name="표준 8 4 2 2 2 7" xfId="41309"/>
    <cellStyle name="표준 8 4 2 2 2 8" xfId="41310"/>
    <cellStyle name="표준 8 4 2 2 2 9" xfId="41311"/>
    <cellStyle name="표준 8 4 2 2 3" xfId="41312"/>
    <cellStyle name="표준 8 4 2 2 3 2" xfId="41313"/>
    <cellStyle name="표준 8 4 2 2 3 2 2" xfId="41314"/>
    <cellStyle name="표준 8 4 2 2 3 2 2 2" xfId="41315"/>
    <cellStyle name="표준 8 4 2 2 3 2 2 3" xfId="41316"/>
    <cellStyle name="표준 8 4 2 2 3 2 2 4" xfId="41317"/>
    <cellStyle name="표준 8 4 2 2 3 2 2 5" xfId="41318"/>
    <cellStyle name="표준 8 4 2 2 3 2 3" xfId="41319"/>
    <cellStyle name="표준 8 4 2 2 3 2 4" xfId="41320"/>
    <cellStyle name="표준 8 4 2 2 3 2 5" xfId="41321"/>
    <cellStyle name="표준 8 4 2 2 3 2 6" xfId="41322"/>
    <cellStyle name="표준 8 4 2 2 3 3" xfId="41323"/>
    <cellStyle name="표준 8 4 2 2 3 3 2" xfId="41324"/>
    <cellStyle name="표준 8 4 2 2 3 3 2 2" xfId="41325"/>
    <cellStyle name="표준 8 4 2 2 3 3 2 3" xfId="41326"/>
    <cellStyle name="표준 8 4 2 2 3 3 2 4" xfId="41327"/>
    <cellStyle name="표준 8 4 2 2 3 3 2 5" xfId="41328"/>
    <cellStyle name="표준 8 4 2 2 3 3 3" xfId="41329"/>
    <cellStyle name="표준 8 4 2 2 3 3 4" xfId="41330"/>
    <cellStyle name="표준 8 4 2 2 3 3 5" xfId="41331"/>
    <cellStyle name="표준 8 4 2 2 3 3 6" xfId="41332"/>
    <cellStyle name="표준 8 4 2 2 3 4" xfId="41333"/>
    <cellStyle name="표준 8 4 2 2 3 4 2" xfId="41334"/>
    <cellStyle name="표준 8 4 2 2 3 4 3" xfId="41335"/>
    <cellStyle name="표준 8 4 2 2 3 4 4" xfId="41336"/>
    <cellStyle name="표준 8 4 2 2 3 4 5" xfId="41337"/>
    <cellStyle name="표준 8 4 2 2 3 5" xfId="41338"/>
    <cellStyle name="표준 8 4 2 2 3 6" xfId="41339"/>
    <cellStyle name="표준 8 4 2 2 3 7" xfId="41340"/>
    <cellStyle name="표준 8 4 2 2 3 8" xfId="41341"/>
    <cellStyle name="표준 8 4 2 2 4" xfId="41342"/>
    <cellStyle name="표준 8 4 2 2 4 2" xfId="41343"/>
    <cellStyle name="표준 8 4 2 2 4 2 2" xfId="41344"/>
    <cellStyle name="표준 8 4 2 2 4 2 3" xfId="41345"/>
    <cellStyle name="표준 8 4 2 2 4 2 4" xfId="41346"/>
    <cellStyle name="표준 8 4 2 2 4 2 5" xfId="41347"/>
    <cellStyle name="표준 8 4 2 2 4 3" xfId="41348"/>
    <cellStyle name="표준 8 4 2 2 4 4" xfId="41349"/>
    <cellStyle name="표준 8 4 2 2 4 5" xfId="41350"/>
    <cellStyle name="표준 8 4 2 2 4 6" xfId="41351"/>
    <cellStyle name="표준 8 4 2 2 5" xfId="41352"/>
    <cellStyle name="표준 8 4 2 2 5 2" xfId="41353"/>
    <cellStyle name="표준 8 4 2 2 5 2 2" xfId="41354"/>
    <cellStyle name="표준 8 4 2 2 5 2 3" xfId="41355"/>
    <cellStyle name="표준 8 4 2 2 5 2 4" xfId="41356"/>
    <cellStyle name="표준 8 4 2 2 5 2 5" xfId="41357"/>
    <cellStyle name="표준 8 4 2 2 5 3" xfId="41358"/>
    <cellStyle name="표준 8 4 2 2 5 4" xfId="41359"/>
    <cellStyle name="표준 8 4 2 2 5 5" xfId="41360"/>
    <cellStyle name="표준 8 4 2 2 5 6" xfId="41361"/>
    <cellStyle name="표준 8 4 2 2 6" xfId="41362"/>
    <cellStyle name="표준 8 4 2 2 6 2" xfId="41363"/>
    <cellStyle name="표준 8 4 2 2 6 3" xfId="41364"/>
    <cellStyle name="표준 8 4 2 2 6 4" xfId="41365"/>
    <cellStyle name="표준 8 4 2 2 6 5" xfId="41366"/>
    <cellStyle name="표준 8 4 2 2 7" xfId="41367"/>
    <cellStyle name="표준 8 4 2 2 8" xfId="41368"/>
    <cellStyle name="표준 8 4 2 2 9" xfId="41369"/>
    <cellStyle name="표준 8 4 2 3" xfId="41370"/>
    <cellStyle name="표준 8 4 2 3 2" xfId="41371"/>
    <cellStyle name="표준 8 4 2 3 2 2" xfId="41372"/>
    <cellStyle name="표준 8 4 2 3 2 2 2" xfId="41373"/>
    <cellStyle name="표준 8 4 2 3 2 2 2 2" xfId="41374"/>
    <cellStyle name="표준 8 4 2 3 2 2 2 3" xfId="41375"/>
    <cellStyle name="표준 8 4 2 3 2 2 2 4" xfId="41376"/>
    <cellStyle name="표준 8 4 2 3 2 2 2 5" xfId="41377"/>
    <cellStyle name="표준 8 4 2 3 2 2 3" xfId="41378"/>
    <cellStyle name="표준 8 4 2 3 2 2 4" xfId="41379"/>
    <cellStyle name="표준 8 4 2 3 2 2 5" xfId="41380"/>
    <cellStyle name="표준 8 4 2 3 2 2 6" xfId="41381"/>
    <cellStyle name="표준 8 4 2 3 2 3" xfId="41382"/>
    <cellStyle name="표준 8 4 2 3 2 3 2" xfId="41383"/>
    <cellStyle name="표준 8 4 2 3 2 3 2 2" xfId="41384"/>
    <cellStyle name="표준 8 4 2 3 2 3 2 3" xfId="41385"/>
    <cellStyle name="표준 8 4 2 3 2 3 2 4" xfId="41386"/>
    <cellStyle name="표준 8 4 2 3 2 3 2 5" xfId="41387"/>
    <cellStyle name="표준 8 4 2 3 2 3 3" xfId="41388"/>
    <cellStyle name="표준 8 4 2 3 2 3 4" xfId="41389"/>
    <cellStyle name="표준 8 4 2 3 2 3 5" xfId="41390"/>
    <cellStyle name="표준 8 4 2 3 2 3 6" xfId="41391"/>
    <cellStyle name="표준 8 4 2 3 2 4" xfId="41392"/>
    <cellStyle name="표준 8 4 2 3 2 4 2" xfId="41393"/>
    <cellStyle name="표준 8 4 2 3 2 4 3" xfId="41394"/>
    <cellStyle name="표준 8 4 2 3 2 4 4" xfId="41395"/>
    <cellStyle name="표준 8 4 2 3 2 4 5" xfId="41396"/>
    <cellStyle name="표준 8 4 2 3 2 5" xfId="41397"/>
    <cellStyle name="표준 8 4 2 3 2 6" xfId="41398"/>
    <cellStyle name="표준 8 4 2 3 2 7" xfId="41399"/>
    <cellStyle name="표준 8 4 2 3 2 8" xfId="41400"/>
    <cellStyle name="표준 8 4 2 3 3" xfId="41401"/>
    <cellStyle name="표준 8 4 2 3 3 2" xfId="41402"/>
    <cellStyle name="표준 8 4 2 3 3 2 2" xfId="41403"/>
    <cellStyle name="표준 8 4 2 3 3 2 3" xfId="41404"/>
    <cellStyle name="표준 8 4 2 3 3 2 4" xfId="41405"/>
    <cellStyle name="표준 8 4 2 3 3 2 5" xfId="41406"/>
    <cellStyle name="표준 8 4 2 3 3 3" xfId="41407"/>
    <cellStyle name="표준 8 4 2 3 3 4" xfId="41408"/>
    <cellStyle name="표준 8 4 2 3 3 5" xfId="41409"/>
    <cellStyle name="표준 8 4 2 3 3 6" xfId="41410"/>
    <cellStyle name="표준 8 4 2 3 4" xfId="41411"/>
    <cellStyle name="표준 8 4 2 3 4 2" xfId="41412"/>
    <cellStyle name="표준 8 4 2 3 4 2 2" xfId="41413"/>
    <cellStyle name="표준 8 4 2 3 4 2 3" xfId="41414"/>
    <cellStyle name="표준 8 4 2 3 4 2 4" xfId="41415"/>
    <cellStyle name="표준 8 4 2 3 4 2 5" xfId="41416"/>
    <cellStyle name="표준 8 4 2 3 4 3" xfId="41417"/>
    <cellStyle name="표준 8 4 2 3 4 4" xfId="41418"/>
    <cellStyle name="표준 8 4 2 3 4 5" xfId="41419"/>
    <cellStyle name="표준 8 4 2 3 4 6" xfId="41420"/>
    <cellStyle name="표준 8 4 2 3 5" xfId="41421"/>
    <cellStyle name="표준 8 4 2 3 5 2" xfId="41422"/>
    <cellStyle name="표준 8 4 2 3 5 3" xfId="41423"/>
    <cellStyle name="표준 8 4 2 3 5 4" xfId="41424"/>
    <cellStyle name="표준 8 4 2 3 5 5" xfId="41425"/>
    <cellStyle name="표준 8 4 2 3 6" xfId="41426"/>
    <cellStyle name="표준 8 4 2 3 7" xfId="41427"/>
    <cellStyle name="표준 8 4 2 3 8" xfId="41428"/>
    <cellStyle name="표준 8 4 2 3 9" xfId="41429"/>
    <cellStyle name="표준 8 4 2 4" xfId="41430"/>
    <cellStyle name="표준 8 4 2 4 2" xfId="41431"/>
    <cellStyle name="표준 8 4 2 4 2 2" xfId="41432"/>
    <cellStyle name="표준 8 4 2 4 2 2 2" xfId="41433"/>
    <cellStyle name="표준 8 4 2 4 2 2 3" xfId="41434"/>
    <cellStyle name="표준 8 4 2 4 2 2 4" xfId="41435"/>
    <cellStyle name="표준 8 4 2 4 2 2 5" xfId="41436"/>
    <cellStyle name="표준 8 4 2 4 2 3" xfId="41437"/>
    <cellStyle name="표준 8 4 2 4 2 4" xfId="41438"/>
    <cellStyle name="표준 8 4 2 4 2 5" xfId="41439"/>
    <cellStyle name="표준 8 4 2 4 2 6" xfId="41440"/>
    <cellStyle name="표준 8 4 2 4 3" xfId="41441"/>
    <cellStyle name="표준 8 4 2 4 3 2" xfId="41442"/>
    <cellStyle name="표준 8 4 2 4 3 2 2" xfId="41443"/>
    <cellStyle name="표준 8 4 2 4 3 2 3" xfId="41444"/>
    <cellStyle name="표준 8 4 2 4 3 2 4" xfId="41445"/>
    <cellStyle name="표준 8 4 2 4 3 2 5" xfId="41446"/>
    <cellStyle name="표준 8 4 2 4 3 3" xfId="41447"/>
    <cellStyle name="표준 8 4 2 4 3 4" xfId="41448"/>
    <cellStyle name="표준 8 4 2 4 3 5" xfId="41449"/>
    <cellStyle name="표준 8 4 2 4 3 6" xfId="41450"/>
    <cellStyle name="표준 8 4 2 4 4" xfId="41451"/>
    <cellStyle name="표준 8 4 2 4 4 2" xfId="41452"/>
    <cellStyle name="표준 8 4 2 4 4 3" xfId="41453"/>
    <cellStyle name="표준 8 4 2 4 4 4" xfId="41454"/>
    <cellStyle name="표준 8 4 2 4 4 5" xfId="41455"/>
    <cellStyle name="표준 8 4 2 4 5" xfId="41456"/>
    <cellStyle name="표준 8 4 2 4 6" xfId="41457"/>
    <cellStyle name="표준 8 4 2 4 7" xfId="41458"/>
    <cellStyle name="표준 8 4 2 4 8" xfId="41459"/>
    <cellStyle name="표준 8 4 2 5" xfId="41460"/>
    <cellStyle name="표준 8 4 2 5 2" xfId="41461"/>
    <cellStyle name="표준 8 4 2 5 2 2" xfId="41462"/>
    <cellStyle name="표준 8 4 2 5 2 2 2" xfId="41463"/>
    <cellStyle name="표준 8 4 2 5 2 2 3" xfId="41464"/>
    <cellStyle name="표준 8 4 2 5 2 2 4" xfId="41465"/>
    <cellStyle name="표준 8 4 2 5 2 2 5" xfId="41466"/>
    <cellStyle name="표준 8 4 2 5 2 3" xfId="41467"/>
    <cellStyle name="표준 8 4 2 5 2 4" xfId="41468"/>
    <cellStyle name="표준 8 4 2 5 2 5" xfId="41469"/>
    <cellStyle name="표준 8 4 2 5 2 6" xfId="41470"/>
    <cellStyle name="표준 8 4 2 5 3" xfId="41471"/>
    <cellStyle name="표준 8 4 2 5 3 2" xfId="41472"/>
    <cellStyle name="표준 8 4 2 5 3 3" xfId="41473"/>
    <cellStyle name="표준 8 4 2 5 3 4" xfId="41474"/>
    <cellStyle name="표준 8 4 2 5 3 5" xfId="41475"/>
    <cellStyle name="표준 8 4 2 5 4" xfId="41476"/>
    <cellStyle name="표준 8 4 2 5 5" xfId="41477"/>
    <cellStyle name="표준 8 4 2 5 6" xfId="41478"/>
    <cellStyle name="표준 8 4 2 5 7" xfId="41479"/>
    <cellStyle name="표준 8 4 2 6" xfId="41480"/>
    <cellStyle name="표준 8 4 2 6 2" xfId="41481"/>
    <cellStyle name="표준 8 4 2 6 2 2" xfId="41482"/>
    <cellStyle name="표준 8 4 2 6 2 3" xfId="41483"/>
    <cellStyle name="표준 8 4 2 6 2 4" xfId="41484"/>
    <cellStyle name="표준 8 4 2 6 2 5" xfId="41485"/>
    <cellStyle name="표준 8 4 2 6 3" xfId="41486"/>
    <cellStyle name="표준 8 4 2 6 4" xfId="41487"/>
    <cellStyle name="표준 8 4 2 6 5" xfId="41488"/>
    <cellStyle name="표준 8 4 2 6 6" xfId="41489"/>
    <cellStyle name="표준 8 4 2 7" xfId="41490"/>
    <cellStyle name="표준 8 4 2 7 2" xfId="41491"/>
    <cellStyle name="표준 8 4 2 7 3" xfId="41492"/>
    <cellStyle name="표준 8 4 2 7 4" xfId="41493"/>
    <cellStyle name="표준 8 4 2 7 5" xfId="41494"/>
    <cellStyle name="표준 8 4 2 8" xfId="41495"/>
    <cellStyle name="표준 8 4 2 9" xfId="41496"/>
    <cellStyle name="표준 8 4 3" xfId="41497"/>
    <cellStyle name="표준 8 4 3 10" xfId="41498"/>
    <cellStyle name="표준 8 4 3 2" xfId="41499"/>
    <cellStyle name="표준 8 4 3 2 2" xfId="41500"/>
    <cellStyle name="표준 8 4 3 2 2 2" xfId="41501"/>
    <cellStyle name="표준 8 4 3 2 2 2 2" xfId="41502"/>
    <cellStyle name="표준 8 4 3 2 2 2 2 2" xfId="41503"/>
    <cellStyle name="표준 8 4 3 2 2 2 2 3" xfId="41504"/>
    <cellStyle name="표준 8 4 3 2 2 2 2 4" xfId="41505"/>
    <cellStyle name="표준 8 4 3 2 2 2 2 5" xfId="41506"/>
    <cellStyle name="표준 8 4 3 2 2 2 3" xfId="41507"/>
    <cellStyle name="표준 8 4 3 2 2 2 4" xfId="41508"/>
    <cellStyle name="표준 8 4 3 2 2 2 5" xfId="41509"/>
    <cellStyle name="표준 8 4 3 2 2 2 6" xfId="41510"/>
    <cellStyle name="표준 8 4 3 2 2 3" xfId="41511"/>
    <cellStyle name="표준 8 4 3 2 2 3 2" xfId="41512"/>
    <cellStyle name="표준 8 4 3 2 2 3 2 2" xfId="41513"/>
    <cellStyle name="표준 8 4 3 2 2 3 2 3" xfId="41514"/>
    <cellStyle name="표준 8 4 3 2 2 3 2 4" xfId="41515"/>
    <cellStyle name="표준 8 4 3 2 2 3 2 5" xfId="41516"/>
    <cellStyle name="표준 8 4 3 2 2 3 3" xfId="41517"/>
    <cellStyle name="표준 8 4 3 2 2 3 4" xfId="41518"/>
    <cellStyle name="표준 8 4 3 2 2 3 5" xfId="41519"/>
    <cellStyle name="표준 8 4 3 2 2 3 6" xfId="41520"/>
    <cellStyle name="표준 8 4 3 2 2 4" xfId="41521"/>
    <cellStyle name="표준 8 4 3 2 2 4 2" xfId="41522"/>
    <cellStyle name="표준 8 4 3 2 2 4 3" xfId="41523"/>
    <cellStyle name="표준 8 4 3 2 2 4 4" xfId="41524"/>
    <cellStyle name="표준 8 4 3 2 2 4 5" xfId="41525"/>
    <cellStyle name="표준 8 4 3 2 2 5" xfId="41526"/>
    <cellStyle name="표준 8 4 3 2 2 6" xfId="41527"/>
    <cellStyle name="표준 8 4 3 2 2 7" xfId="41528"/>
    <cellStyle name="표준 8 4 3 2 2 8" xfId="41529"/>
    <cellStyle name="표준 8 4 3 2 3" xfId="41530"/>
    <cellStyle name="표준 8 4 3 2 3 2" xfId="41531"/>
    <cellStyle name="표준 8 4 3 2 3 2 2" xfId="41532"/>
    <cellStyle name="표준 8 4 3 2 3 2 3" xfId="41533"/>
    <cellStyle name="표준 8 4 3 2 3 2 4" xfId="41534"/>
    <cellStyle name="표준 8 4 3 2 3 2 5" xfId="41535"/>
    <cellStyle name="표준 8 4 3 2 3 3" xfId="41536"/>
    <cellStyle name="표준 8 4 3 2 3 4" xfId="41537"/>
    <cellStyle name="표준 8 4 3 2 3 5" xfId="41538"/>
    <cellStyle name="표준 8 4 3 2 3 6" xfId="41539"/>
    <cellStyle name="표준 8 4 3 2 4" xfId="41540"/>
    <cellStyle name="표준 8 4 3 2 4 2" xfId="41541"/>
    <cellStyle name="표준 8 4 3 2 4 2 2" xfId="41542"/>
    <cellStyle name="표준 8 4 3 2 4 2 3" xfId="41543"/>
    <cellStyle name="표준 8 4 3 2 4 2 4" xfId="41544"/>
    <cellStyle name="표준 8 4 3 2 4 2 5" xfId="41545"/>
    <cellStyle name="표준 8 4 3 2 4 3" xfId="41546"/>
    <cellStyle name="표준 8 4 3 2 4 4" xfId="41547"/>
    <cellStyle name="표준 8 4 3 2 4 5" xfId="41548"/>
    <cellStyle name="표준 8 4 3 2 4 6" xfId="41549"/>
    <cellStyle name="표준 8 4 3 2 5" xfId="41550"/>
    <cellStyle name="표준 8 4 3 2 5 2" xfId="41551"/>
    <cellStyle name="표준 8 4 3 2 5 3" xfId="41552"/>
    <cellStyle name="표준 8 4 3 2 5 4" xfId="41553"/>
    <cellStyle name="표준 8 4 3 2 5 5" xfId="41554"/>
    <cellStyle name="표준 8 4 3 2 6" xfId="41555"/>
    <cellStyle name="표준 8 4 3 2 7" xfId="41556"/>
    <cellStyle name="표준 8 4 3 2 8" xfId="41557"/>
    <cellStyle name="표준 8 4 3 2 9" xfId="41558"/>
    <cellStyle name="표준 8 4 3 3" xfId="41559"/>
    <cellStyle name="표준 8 4 3 3 2" xfId="41560"/>
    <cellStyle name="표준 8 4 3 3 2 2" xfId="41561"/>
    <cellStyle name="표준 8 4 3 3 2 2 2" xfId="41562"/>
    <cellStyle name="표준 8 4 3 3 2 2 3" xfId="41563"/>
    <cellStyle name="표준 8 4 3 3 2 2 4" xfId="41564"/>
    <cellStyle name="표준 8 4 3 3 2 2 5" xfId="41565"/>
    <cellStyle name="표준 8 4 3 3 2 3" xfId="41566"/>
    <cellStyle name="표준 8 4 3 3 2 4" xfId="41567"/>
    <cellStyle name="표준 8 4 3 3 2 5" xfId="41568"/>
    <cellStyle name="표준 8 4 3 3 2 6" xfId="41569"/>
    <cellStyle name="표준 8 4 3 3 3" xfId="41570"/>
    <cellStyle name="표준 8 4 3 3 3 2" xfId="41571"/>
    <cellStyle name="표준 8 4 3 3 3 2 2" xfId="41572"/>
    <cellStyle name="표준 8 4 3 3 3 2 3" xfId="41573"/>
    <cellStyle name="표준 8 4 3 3 3 2 4" xfId="41574"/>
    <cellStyle name="표준 8 4 3 3 3 2 5" xfId="41575"/>
    <cellStyle name="표준 8 4 3 3 3 3" xfId="41576"/>
    <cellStyle name="표준 8 4 3 3 3 4" xfId="41577"/>
    <cellStyle name="표준 8 4 3 3 3 5" xfId="41578"/>
    <cellStyle name="표준 8 4 3 3 3 6" xfId="41579"/>
    <cellStyle name="표준 8 4 3 3 4" xfId="41580"/>
    <cellStyle name="표준 8 4 3 3 4 2" xfId="41581"/>
    <cellStyle name="표준 8 4 3 3 4 3" xfId="41582"/>
    <cellStyle name="표준 8 4 3 3 4 4" xfId="41583"/>
    <cellStyle name="표준 8 4 3 3 4 5" xfId="41584"/>
    <cellStyle name="표준 8 4 3 3 5" xfId="41585"/>
    <cellStyle name="표준 8 4 3 3 6" xfId="41586"/>
    <cellStyle name="표준 8 4 3 3 7" xfId="41587"/>
    <cellStyle name="표준 8 4 3 3 8" xfId="41588"/>
    <cellStyle name="표준 8 4 3 4" xfId="41589"/>
    <cellStyle name="표준 8 4 3 4 2" xfId="41590"/>
    <cellStyle name="표준 8 4 3 4 2 2" xfId="41591"/>
    <cellStyle name="표준 8 4 3 4 2 3" xfId="41592"/>
    <cellStyle name="표준 8 4 3 4 2 4" xfId="41593"/>
    <cellStyle name="표준 8 4 3 4 2 5" xfId="41594"/>
    <cellStyle name="표준 8 4 3 4 3" xfId="41595"/>
    <cellStyle name="표준 8 4 3 4 4" xfId="41596"/>
    <cellStyle name="표준 8 4 3 4 5" xfId="41597"/>
    <cellStyle name="표준 8 4 3 4 6" xfId="41598"/>
    <cellStyle name="표준 8 4 3 5" xfId="41599"/>
    <cellStyle name="표준 8 4 3 5 2" xfId="41600"/>
    <cellStyle name="표준 8 4 3 5 2 2" xfId="41601"/>
    <cellStyle name="표준 8 4 3 5 2 3" xfId="41602"/>
    <cellStyle name="표준 8 4 3 5 2 4" xfId="41603"/>
    <cellStyle name="표준 8 4 3 5 2 5" xfId="41604"/>
    <cellStyle name="표준 8 4 3 5 3" xfId="41605"/>
    <cellStyle name="표준 8 4 3 5 4" xfId="41606"/>
    <cellStyle name="표준 8 4 3 5 5" xfId="41607"/>
    <cellStyle name="표준 8 4 3 5 6" xfId="41608"/>
    <cellStyle name="표준 8 4 3 6" xfId="41609"/>
    <cellStyle name="표준 8 4 3 6 2" xfId="41610"/>
    <cellStyle name="표준 8 4 3 6 3" xfId="41611"/>
    <cellStyle name="표준 8 4 3 6 4" xfId="41612"/>
    <cellStyle name="표준 8 4 3 6 5" xfId="41613"/>
    <cellStyle name="표준 8 4 3 7" xfId="41614"/>
    <cellStyle name="표준 8 4 3 8" xfId="41615"/>
    <cellStyle name="표준 8 4 3 9" xfId="41616"/>
    <cellStyle name="표준 8 4 4" xfId="41617"/>
    <cellStyle name="표준 8 4 4 2" xfId="41618"/>
    <cellStyle name="표준 8 4 4 2 2" xfId="41619"/>
    <cellStyle name="표준 8 4 4 2 2 2" xfId="41620"/>
    <cellStyle name="표준 8 4 4 2 2 2 2" xfId="41621"/>
    <cellStyle name="표준 8 4 4 2 2 2 3" xfId="41622"/>
    <cellStyle name="표준 8 4 4 2 2 2 4" xfId="41623"/>
    <cellStyle name="표준 8 4 4 2 2 2 5" xfId="41624"/>
    <cellStyle name="표준 8 4 4 2 2 3" xfId="41625"/>
    <cellStyle name="표준 8 4 4 2 2 4" xfId="41626"/>
    <cellStyle name="표준 8 4 4 2 2 5" xfId="41627"/>
    <cellStyle name="표준 8 4 4 2 2 6" xfId="41628"/>
    <cellStyle name="표준 8 4 4 2 3" xfId="41629"/>
    <cellStyle name="표준 8 4 4 2 3 2" xfId="41630"/>
    <cellStyle name="표준 8 4 4 2 3 2 2" xfId="41631"/>
    <cellStyle name="표준 8 4 4 2 3 2 3" xfId="41632"/>
    <cellStyle name="표준 8 4 4 2 3 2 4" xfId="41633"/>
    <cellStyle name="표준 8 4 4 2 3 2 5" xfId="41634"/>
    <cellStyle name="표준 8 4 4 2 3 3" xfId="41635"/>
    <cellStyle name="표준 8 4 4 2 3 4" xfId="41636"/>
    <cellStyle name="표준 8 4 4 2 3 5" xfId="41637"/>
    <cellStyle name="표준 8 4 4 2 3 6" xfId="41638"/>
    <cellStyle name="표준 8 4 4 2 4" xfId="41639"/>
    <cellStyle name="표준 8 4 4 2 4 2" xfId="41640"/>
    <cellStyle name="표준 8 4 4 2 4 3" xfId="41641"/>
    <cellStyle name="표준 8 4 4 2 4 4" xfId="41642"/>
    <cellStyle name="표준 8 4 4 2 4 5" xfId="41643"/>
    <cellStyle name="표준 8 4 4 2 5" xfId="41644"/>
    <cellStyle name="표준 8 4 4 2 6" xfId="41645"/>
    <cellStyle name="표준 8 4 4 2 7" xfId="41646"/>
    <cellStyle name="표준 8 4 4 2 8" xfId="41647"/>
    <cellStyle name="표준 8 4 4 3" xfId="41648"/>
    <cellStyle name="표준 8 4 4 3 2" xfId="41649"/>
    <cellStyle name="표준 8 4 4 3 2 2" xfId="41650"/>
    <cellStyle name="표준 8 4 4 3 2 3" xfId="41651"/>
    <cellStyle name="표준 8 4 4 3 2 4" xfId="41652"/>
    <cellStyle name="표준 8 4 4 3 2 5" xfId="41653"/>
    <cellStyle name="표준 8 4 4 3 3" xfId="41654"/>
    <cellStyle name="표준 8 4 4 3 4" xfId="41655"/>
    <cellStyle name="표준 8 4 4 3 5" xfId="41656"/>
    <cellStyle name="표준 8 4 4 3 6" xfId="41657"/>
    <cellStyle name="표준 8 4 4 4" xfId="41658"/>
    <cellStyle name="표준 8 4 4 4 2" xfId="41659"/>
    <cellStyle name="표준 8 4 4 4 2 2" xfId="41660"/>
    <cellStyle name="표준 8 4 4 4 2 3" xfId="41661"/>
    <cellStyle name="표준 8 4 4 4 2 4" xfId="41662"/>
    <cellStyle name="표준 8 4 4 4 2 5" xfId="41663"/>
    <cellStyle name="표준 8 4 4 4 3" xfId="41664"/>
    <cellStyle name="표준 8 4 4 4 4" xfId="41665"/>
    <cellStyle name="표준 8 4 4 4 5" xfId="41666"/>
    <cellStyle name="표준 8 4 4 4 6" xfId="41667"/>
    <cellStyle name="표준 8 4 4 5" xfId="41668"/>
    <cellStyle name="표준 8 4 4 5 2" xfId="41669"/>
    <cellStyle name="표준 8 4 4 5 3" xfId="41670"/>
    <cellStyle name="표준 8 4 4 5 4" xfId="41671"/>
    <cellStyle name="표준 8 4 4 5 5" xfId="41672"/>
    <cellStyle name="표준 8 4 4 6" xfId="41673"/>
    <cellStyle name="표준 8 4 4 7" xfId="41674"/>
    <cellStyle name="표준 8 4 4 8" xfId="41675"/>
    <cellStyle name="표준 8 4 4 9" xfId="41676"/>
    <cellStyle name="표준 8 4 5" xfId="41677"/>
    <cellStyle name="표준 8 4 5 2" xfId="41678"/>
    <cellStyle name="표준 8 4 5 2 2" xfId="41679"/>
    <cellStyle name="표준 8 4 5 2 2 2" xfId="41680"/>
    <cellStyle name="표준 8 4 5 2 2 3" xfId="41681"/>
    <cellStyle name="표준 8 4 5 2 2 4" xfId="41682"/>
    <cellStyle name="표준 8 4 5 2 2 5" xfId="41683"/>
    <cellStyle name="표준 8 4 5 2 3" xfId="41684"/>
    <cellStyle name="표준 8 4 5 2 4" xfId="41685"/>
    <cellStyle name="표준 8 4 5 2 5" xfId="41686"/>
    <cellStyle name="표준 8 4 5 2 6" xfId="41687"/>
    <cellStyle name="표준 8 4 5 3" xfId="41688"/>
    <cellStyle name="표준 8 4 5 3 2" xfId="41689"/>
    <cellStyle name="표준 8 4 5 3 2 2" xfId="41690"/>
    <cellStyle name="표준 8 4 5 3 2 3" xfId="41691"/>
    <cellStyle name="표준 8 4 5 3 2 4" xfId="41692"/>
    <cellStyle name="표준 8 4 5 3 2 5" xfId="41693"/>
    <cellStyle name="표준 8 4 5 3 3" xfId="41694"/>
    <cellStyle name="표준 8 4 5 3 4" xfId="41695"/>
    <cellStyle name="표준 8 4 5 3 5" xfId="41696"/>
    <cellStyle name="표준 8 4 5 3 6" xfId="41697"/>
    <cellStyle name="표준 8 4 5 4" xfId="41698"/>
    <cellStyle name="표준 8 4 5 4 2" xfId="41699"/>
    <cellStyle name="표준 8 4 5 4 3" xfId="41700"/>
    <cellStyle name="표준 8 4 5 4 4" xfId="41701"/>
    <cellStyle name="표준 8 4 5 4 5" xfId="41702"/>
    <cellStyle name="표준 8 4 5 5" xfId="41703"/>
    <cellStyle name="표준 8 4 5 6" xfId="41704"/>
    <cellStyle name="표준 8 4 5 7" xfId="41705"/>
    <cellStyle name="표준 8 4 5 8" xfId="41706"/>
    <cellStyle name="표준 8 4 6" xfId="41707"/>
    <cellStyle name="표준 8 4 6 2" xfId="41708"/>
    <cellStyle name="표준 8 4 6 2 2" xfId="41709"/>
    <cellStyle name="표준 8 4 6 2 2 2" xfId="41710"/>
    <cellStyle name="표준 8 4 6 2 2 3" xfId="41711"/>
    <cellStyle name="표준 8 4 6 2 2 4" xfId="41712"/>
    <cellStyle name="표준 8 4 6 2 2 5" xfId="41713"/>
    <cellStyle name="표준 8 4 6 2 3" xfId="41714"/>
    <cellStyle name="표준 8 4 6 2 4" xfId="41715"/>
    <cellStyle name="표준 8 4 6 2 5" xfId="41716"/>
    <cellStyle name="표준 8 4 6 2 6" xfId="41717"/>
    <cellStyle name="표준 8 4 6 3" xfId="41718"/>
    <cellStyle name="표준 8 4 6 3 2" xfId="41719"/>
    <cellStyle name="표준 8 4 6 3 3" xfId="41720"/>
    <cellStyle name="표준 8 4 6 3 4" xfId="41721"/>
    <cellStyle name="표준 8 4 6 3 5" xfId="41722"/>
    <cellStyle name="표준 8 4 6 4" xfId="41723"/>
    <cellStyle name="표준 8 4 6 5" xfId="41724"/>
    <cellStyle name="표준 8 4 6 6" xfId="41725"/>
    <cellStyle name="표준 8 4 6 7" xfId="41726"/>
    <cellStyle name="표준 8 4 7" xfId="41727"/>
    <cellStyle name="표준 8 4 7 2" xfId="41728"/>
    <cellStyle name="표준 8 4 7 2 2" xfId="41729"/>
    <cellStyle name="표준 8 4 7 2 3" xfId="41730"/>
    <cellStyle name="표준 8 4 7 2 4" xfId="41731"/>
    <cellStyle name="표준 8 4 7 2 5" xfId="41732"/>
    <cellStyle name="표준 8 4 7 3" xfId="41733"/>
    <cellStyle name="표준 8 4 7 4" xfId="41734"/>
    <cellStyle name="표준 8 4 7 5" xfId="41735"/>
    <cellStyle name="표준 8 4 7 6" xfId="41736"/>
    <cellStyle name="표준 8 4 8" xfId="41737"/>
    <cellStyle name="표준 8 4 8 2" xfId="41738"/>
    <cellStyle name="표준 8 4 8 3" xfId="41739"/>
    <cellStyle name="표준 8 4 8 4" xfId="41740"/>
    <cellStyle name="표준 8 4 8 5" xfId="41741"/>
    <cellStyle name="표준 8 4 9" xfId="41742"/>
    <cellStyle name="표준 8 40" xfId="41743"/>
    <cellStyle name="표준 8 41" xfId="41744"/>
    <cellStyle name="표준 8 42" xfId="41745"/>
    <cellStyle name="표준 8 43" xfId="41746"/>
    <cellStyle name="표준 8 44" xfId="41747"/>
    <cellStyle name="표준 8 45" xfId="41748"/>
    <cellStyle name="표준 8 46" xfId="41749"/>
    <cellStyle name="표준 8 47" xfId="41750"/>
    <cellStyle name="표준 8 48" xfId="41751"/>
    <cellStyle name="표준 8 49" xfId="41752"/>
    <cellStyle name="표준 8 5" xfId="41753"/>
    <cellStyle name="표준 8 5 10" xfId="41754"/>
    <cellStyle name="표준 8 5 2" xfId="41755"/>
    <cellStyle name="표준 8 5 2 2" xfId="41756"/>
    <cellStyle name="표준 8 5 2 2 2" xfId="41757"/>
    <cellStyle name="표준 8 5 2 2 2 2" xfId="41758"/>
    <cellStyle name="표준 8 5 2 2 2 2 2" xfId="41759"/>
    <cellStyle name="표준 8 5 2 2 2 2 3" xfId="41760"/>
    <cellStyle name="표준 8 5 2 2 2 2 4" xfId="41761"/>
    <cellStyle name="표준 8 5 2 2 2 2 5" xfId="41762"/>
    <cellStyle name="표준 8 5 2 2 2 3" xfId="41763"/>
    <cellStyle name="표준 8 5 2 2 2 4" xfId="41764"/>
    <cellStyle name="표준 8 5 2 2 2 5" xfId="41765"/>
    <cellStyle name="표준 8 5 2 2 2 6" xfId="41766"/>
    <cellStyle name="표준 8 5 2 2 3" xfId="41767"/>
    <cellStyle name="표준 8 5 2 2 3 2" xfId="41768"/>
    <cellStyle name="표준 8 5 2 2 3 2 2" xfId="41769"/>
    <cellStyle name="표준 8 5 2 2 3 2 3" xfId="41770"/>
    <cellStyle name="표준 8 5 2 2 3 2 4" xfId="41771"/>
    <cellStyle name="표준 8 5 2 2 3 2 5" xfId="41772"/>
    <cellStyle name="표준 8 5 2 2 3 3" xfId="41773"/>
    <cellStyle name="표준 8 5 2 2 3 4" xfId="41774"/>
    <cellStyle name="표준 8 5 2 2 3 5" xfId="41775"/>
    <cellStyle name="표준 8 5 2 2 3 6" xfId="41776"/>
    <cellStyle name="표준 8 5 2 2 4" xfId="41777"/>
    <cellStyle name="표준 8 5 2 2 4 2" xfId="41778"/>
    <cellStyle name="표준 8 5 2 2 4 3" xfId="41779"/>
    <cellStyle name="표준 8 5 2 2 4 4" xfId="41780"/>
    <cellStyle name="표준 8 5 2 2 4 5" xfId="41781"/>
    <cellStyle name="표준 8 5 2 2 5" xfId="41782"/>
    <cellStyle name="표준 8 5 2 2 6" xfId="41783"/>
    <cellStyle name="표준 8 5 2 2 7" xfId="41784"/>
    <cellStyle name="표준 8 5 2 2 8" xfId="41785"/>
    <cellStyle name="표준 8 5 2 3" xfId="41786"/>
    <cellStyle name="표준 8 5 2 3 2" xfId="41787"/>
    <cellStyle name="표준 8 5 2 3 2 2" xfId="41788"/>
    <cellStyle name="표준 8 5 2 3 2 3" xfId="41789"/>
    <cellStyle name="표준 8 5 2 3 2 4" xfId="41790"/>
    <cellStyle name="표준 8 5 2 3 2 5" xfId="41791"/>
    <cellStyle name="표준 8 5 2 3 3" xfId="41792"/>
    <cellStyle name="표준 8 5 2 3 4" xfId="41793"/>
    <cellStyle name="표준 8 5 2 3 5" xfId="41794"/>
    <cellStyle name="표준 8 5 2 3 6" xfId="41795"/>
    <cellStyle name="표준 8 5 2 4" xfId="41796"/>
    <cellStyle name="표준 8 5 2 4 2" xfId="41797"/>
    <cellStyle name="표준 8 5 2 4 2 2" xfId="41798"/>
    <cellStyle name="표준 8 5 2 4 2 3" xfId="41799"/>
    <cellStyle name="표준 8 5 2 4 2 4" xfId="41800"/>
    <cellStyle name="표준 8 5 2 4 2 5" xfId="41801"/>
    <cellStyle name="표준 8 5 2 4 3" xfId="41802"/>
    <cellStyle name="표준 8 5 2 4 4" xfId="41803"/>
    <cellStyle name="표준 8 5 2 4 5" xfId="41804"/>
    <cellStyle name="표준 8 5 2 4 6" xfId="41805"/>
    <cellStyle name="표준 8 5 2 5" xfId="41806"/>
    <cellStyle name="표준 8 5 2 5 2" xfId="41807"/>
    <cellStyle name="표준 8 5 2 5 3" xfId="41808"/>
    <cellStyle name="표준 8 5 2 5 4" xfId="41809"/>
    <cellStyle name="표준 8 5 2 5 5" xfId="41810"/>
    <cellStyle name="표준 8 5 2 6" xfId="41811"/>
    <cellStyle name="표준 8 5 2 7" xfId="41812"/>
    <cellStyle name="표준 8 5 2 8" xfId="41813"/>
    <cellStyle name="표준 8 5 2 9" xfId="41814"/>
    <cellStyle name="표준 8 5 3" xfId="41815"/>
    <cellStyle name="표준 8 5 3 2" xfId="41816"/>
    <cellStyle name="표준 8 5 3 2 2" xfId="41817"/>
    <cellStyle name="표준 8 5 3 2 2 2" xfId="41818"/>
    <cellStyle name="표준 8 5 3 2 2 3" xfId="41819"/>
    <cellStyle name="표준 8 5 3 2 2 4" xfId="41820"/>
    <cellStyle name="표준 8 5 3 2 2 5" xfId="41821"/>
    <cellStyle name="표준 8 5 3 2 3" xfId="41822"/>
    <cellStyle name="표준 8 5 3 2 4" xfId="41823"/>
    <cellStyle name="표준 8 5 3 2 5" xfId="41824"/>
    <cellStyle name="표준 8 5 3 2 6" xfId="41825"/>
    <cellStyle name="표준 8 5 3 3" xfId="41826"/>
    <cellStyle name="표준 8 5 3 3 2" xfId="41827"/>
    <cellStyle name="표준 8 5 3 3 2 2" xfId="41828"/>
    <cellStyle name="표준 8 5 3 3 2 3" xfId="41829"/>
    <cellStyle name="표준 8 5 3 3 2 4" xfId="41830"/>
    <cellStyle name="표준 8 5 3 3 2 5" xfId="41831"/>
    <cellStyle name="표준 8 5 3 3 3" xfId="41832"/>
    <cellStyle name="표준 8 5 3 3 4" xfId="41833"/>
    <cellStyle name="표준 8 5 3 3 5" xfId="41834"/>
    <cellStyle name="표준 8 5 3 3 6" xfId="41835"/>
    <cellStyle name="표준 8 5 3 4" xfId="41836"/>
    <cellStyle name="표준 8 5 3 4 2" xfId="41837"/>
    <cellStyle name="표준 8 5 3 4 3" xfId="41838"/>
    <cellStyle name="표준 8 5 3 4 4" xfId="41839"/>
    <cellStyle name="표준 8 5 3 4 5" xfId="41840"/>
    <cellStyle name="표준 8 5 3 5" xfId="41841"/>
    <cellStyle name="표준 8 5 3 6" xfId="41842"/>
    <cellStyle name="표준 8 5 3 7" xfId="41843"/>
    <cellStyle name="표준 8 5 3 8" xfId="41844"/>
    <cellStyle name="표준 8 5 4" xfId="41845"/>
    <cellStyle name="표준 8 5 4 2" xfId="41846"/>
    <cellStyle name="표준 8 5 4 2 2" xfId="41847"/>
    <cellStyle name="표준 8 5 4 2 2 2" xfId="41848"/>
    <cellStyle name="표준 8 5 4 2 2 3" xfId="41849"/>
    <cellStyle name="표준 8 5 4 2 2 4" xfId="41850"/>
    <cellStyle name="표준 8 5 4 2 2 5" xfId="41851"/>
    <cellStyle name="표준 8 5 4 2 3" xfId="41852"/>
    <cellStyle name="표준 8 5 4 2 4" xfId="41853"/>
    <cellStyle name="표준 8 5 4 2 5" xfId="41854"/>
    <cellStyle name="표준 8 5 4 2 6" xfId="41855"/>
    <cellStyle name="표준 8 5 4 3" xfId="41856"/>
    <cellStyle name="표준 8 5 4 3 2" xfId="41857"/>
    <cellStyle name="표준 8 5 4 3 3" xfId="41858"/>
    <cellStyle name="표준 8 5 4 3 4" xfId="41859"/>
    <cellStyle name="표준 8 5 4 3 5" xfId="41860"/>
    <cellStyle name="표준 8 5 4 4" xfId="41861"/>
    <cellStyle name="표준 8 5 4 5" xfId="41862"/>
    <cellStyle name="표준 8 5 4 6" xfId="41863"/>
    <cellStyle name="표준 8 5 4 7" xfId="41864"/>
    <cellStyle name="표준 8 5 5" xfId="41865"/>
    <cellStyle name="표준 8 5 5 2" xfId="41866"/>
    <cellStyle name="표준 8 5 5 2 2" xfId="41867"/>
    <cellStyle name="표준 8 5 5 2 3" xfId="41868"/>
    <cellStyle name="표준 8 5 5 2 4" xfId="41869"/>
    <cellStyle name="표준 8 5 5 2 5" xfId="41870"/>
    <cellStyle name="표준 8 5 5 3" xfId="41871"/>
    <cellStyle name="표준 8 5 5 4" xfId="41872"/>
    <cellStyle name="표준 8 5 5 5" xfId="41873"/>
    <cellStyle name="표준 8 5 5 6" xfId="41874"/>
    <cellStyle name="표준 8 5 6" xfId="41875"/>
    <cellStyle name="표준 8 5 6 2" xfId="41876"/>
    <cellStyle name="표준 8 5 6 3" xfId="41877"/>
    <cellStyle name="표준 8 5 6 4" xfId="41878"/>
    <cellStyle name="표준 8 5 6 5" xfId="41879"/>
    <cellStyle name="표준 8 5 7" xfId="41880"/>
    <cellStyle name="표준 8 5 8" xfId="41881"/>
    <cellStyle name="표준 8 5 9" xfId="41882"/>
    <cellStyle name="표준 8 6" xfId="41883"/>
    <cellStyle name="표준 8 6 2" xfId="41884"/>
    <cellStyle name="표준 8 6 2 2" xfId="41885"/>
    <cellStyle name="표준 8 6 2 2 2" xfId="41886"/>
    <cellStyle name="표준 8 6 2 2 2 2" xfId="41887"/>
    <cellStyle name="표준 8 6 2 2 2 3" xfId="41888"/>
    <cellStyle name="표준 8 6 2 2 2 4" xfId="41889"/>
    <cellStyle name="표준 8 6 2 2 2 5" xfId="41890"/>
    <cellStyle name="표준 8 6 2 2 3" xfId="41891"/>
    <cellStyle name="표준 8 6 2 2 4" xfId="41892"/>
    <cellStyle name="표준 8 6 2 2 5" xfId="41893"/>
    <cellStyle name="표준 8 6 2 2 6" xfId="41894"/>
    <cellStyle name="표준 8 6 2 3" xfId="41895"/>
    <cellStyle name="표준 8 6 2 3 2" xfId="41896"/>
    <cellStyle name="표준 8 6 2 3 2 2" xfId="41897"/>
    <cellStyle name="표준 8 6 2 3 2 3" xfId="41898"/>
    <cellStyle name="표준 8 6 2 3 2 4" xfId="41899"/>
    <cellStyle name="표준 8 6 2 3 2 5" xfId="41900"/>
    <cellStyle name="표준 8 6 2 3 3" xfId="41901"/>
    <cellStyle name="표준 8 6 2 3 4" xfId="41902"/>
    <cellStyle name="표준 8 6 2 3 5" xfId="41903"/>
    <cellStyle name="표준 8 6 2 3 6" xfId="41904"/>
    <cellStyle name="표준 8 6 2 4" xfId="41905"/>
    <cellStyle name="표준 8 6 2 4 2" xfId="41906"/>
    <cellStyle name="표준 8 6 2 4 3" xfId="41907"/>
    <cellStyle name="표준 8 6 2 4 4" xfId="41908"/>
    <cellStyle name="표준 8 6 2 4 5" xfId="41909"/>
    <cellStyle name="표준 8 6 2 5" xfId="41910"/>
    <cellStyle name="표준 8 6 2 6" xfId="41911"/>
    <cellStyle name="표준 8 6 2 7" xfId="41912"/>
    <cellStyle name="표준 8 6 2 8" xfId="41913"/>
    <cellStyle name="표준 8 6 3" xfId="41914"/>
    <cellStyle name="표준 8 6 3 2" xfId="41915"/>
    <cellStyle name="표준 8 6 3 2 2" xfId="41916"/>
    <cellStyle name="표준 8 6 3 2 3" xfId="41917"/>
    <cellStyle name="표준 8 6 3 2 4" xfId="41918"/>
    <cellStyle name="표준 8 6 3 2 5" xfId="41919"/>
    <cellStyle name="표준 8 6 3 3" xfId="41920"/>
    <cellStyle name="표준 8 6 3 4" xfId="41921"/>
    <cellStyle name="표준 8 6 3 5" xfId="41922"/>
    <cellStyle name="표준 8 6 3 6" xfId="41923"/>
    <cellStyle name="표준 8 6 4" xfId="41924"/>
    <cellStyle name="표준 8 6 4 2" xfId="41925"/>
    <cellStyle name="표준 8 6 4 2 2" xfId="41926"/>
    <cellStyle name="표준 8 6 4 2 3" xfId="41927"/>
    <cellStyle name="표준 8 6 4 2 4" xfId="41928"/>
    <cellStyle name="표준 8 6 4 2 5" xfId="41929"/>
    <cellStyle name="표준 8 6 4 3" xfId="41930"/>
    <cellStyle name="표준 8 6 4 4" xfId="41931"/>
    <cellStyle name="표준 8 6 4 5" xfId="41932"/>
    <cellStyle name="표준 8 6 4 6" xfId="41933"/>
    <cellStyle name="표준 8 6 5" xfId="41934"/>
    <cellStyle name="표준 8 6 5 2" xfId="41935"/>
    <cellStyle name="표준 8 6 5 3" xfId="41936"/>
    <cellStyle name="표준 8 6 5 4" xfId="41937"/>
    <cellStyle name="표준 8 6 5 5" xfId="41938"/>
    <cellStyle name="표준 8 6 6" xfId="41939"/>
    <cellStyle name="표준 8 6 7" xfId="41940"/>
    <cellStyle name="표준 8 6 8" xfId="41941"/>
    <cellStyle name="표준 8 6 9" xfId="41942"/>
    <cellStyle name="표준 8 7" xfId="41943"/>
    <cellStyle name="표준 8 7 2" xfId="41944"/>
    <cellStyle name="표준 8 7 2 2" xfId="41945"/>
    <cellStyle name="표준 8 7 2 2 2" xfId="41946"/>
    <cellStyle name="표준 8 7 2 2 2 2" xfId="41947"/>
    <cellStyle name="표준 8 7 2 2 2 3" xfId="41948"/>
    <cellStyle name="표준 8 7 2 2 2 4" xfId="41949"/>
    <cellStyle name="표준 8 7 2 2 2 5" xfId="41950"/>
    <cellStyle name="표준 8 7 2 2 3" xfId="41951"/>
    <cellStyle name="표준 8 7 2 2 4" xfId="41952"/>
    <cellStyle name="표준 8 7 2 2 5" xfId="41953"/>
    <cellStyle name="표준 8 7 2 2 6" xfId="41954"/>
    <cellStyle name="표준 8 7 2 3" xfId="41955"/>
    <cellStyle name="표준 8 7 2 3 2" xfId="41956"/>
    <cellStyle name="표준 8 7 2 3 2 2" xfId="41957"/>
    <cellStyle name="표준 8 7 2 3 2 3" xfId="41958"/>
    <cellStyle name="표준 8 7 2 3 2 4" xfId="41959"/>
    <cellStyle name="표준 8 7 2 3 2 5" xfId="41960"/>
    <cellStyle name="표준 8 7 2 3 3" xfId="41961"/>
    <cellStyle name="표준 8 7 2 3 4" xfId="41962"/>
    <cellStyle name="표준 8 7 2 3 5" xfId="41963"/>
    <cellStyle name="표준 8 7 2 3 6" xfId="41964"/>
    <cellStyle name="표준 8 7 2 4" xfId="41965"/>
    <cellStyle name="표준 8 7 2 4 2" xfId="41966"/>
    <cellStyle name="표준 8 7 2 4 3" xfId="41967"/>
    <cellStyle name="표준 8 7 2 4 4" xfId="41968"/>
    <cellStyle name="표준 8 7 2 4 5" xfId="41969"/>
    <cellStyle name="표준 8 7 2 5" xfId="41970"/>
    <cellStyle name="표준 8 7 2 6" xfId="41971"/>
    <cellStyle name="표준 8 7 2 7" xfId="41972"/>
    <cellStyle name="표준 8 7 2 8" xfId="41973"/>
    <cellStyle name="표준 8 7 3" xfId="41974"/>
    <cellStyle name="표준 8 7 3 2" xfId="41975"/>
    <cellStyle name="표준 8 7 3 2 2" xfId="41976"/>
    <cellStyle name="표준 8 7 3 2 3" xfId="41977"/>
    <cellStyle name="표준 8 7 3 2 4" xfId="41978"/>
    <cellStyle name="표준 8 7 3 2 5" xfId="41979"/>
    <cellStyle name="표준 8 7 3 3" xfId="41980"/>
    <cellStyle name="표준 8 7 3 4" xfId="41981"/>
    <cellStyle name="표준 8 7 3 5" xfId="41982"/>
    <cellStyle name="표준 8 7 3 6" xfId="41983"/>
    <cellStyle name="표준 8 7 4" xfId="41984"/>
    <cellStyle name="표준 8 7 4 2" xfId="41985"/>
    <cellStyle name="표준 8 7 4 2 2" xfId="41986"/>
    <cellStyle name="표준 8 7 4 2 3" xfId="41987"/>
    <cellStyle name="표준 8 7 4 2 4" xfId="41988"/>
    <cellStyle name="표준 8 7 4 2 5" xfId="41989"/>
    <cellStyle name="표준 8 7 4 3" xfId="41990"/>
    <cellStyle name="표준 8 7 4 4" xfId="41991"/>
    <cellStyle name="표준 8 7 4 5" xfId="41992"/>
    <cellStyle name="표준 8 7 4 6" xfId="41993"/>
    <cellStyle name="표준 8 7 5" xfId="41994"/>
    <cellStyle name="표준 8 7 5 2" xfId="41995"/>
    <cellStyle name="표준 8 7 5 3" xfId="41996"/>
    <cellStyle name="표준 8 7 5 4" xfId="41997"/>
    <cellStyle name="표준 8 7 5 5" xfId="41998"/>
    <cellStyle name="표준 8 7 6" xfId="41999"/>
    <cellStyle name="표준 8 7 7" xfId="42000"/>
    <cellStyle name="표준 8 7 8" xfId="42001"/>
    <cellStyle name="표준 8 7 9" xfId="42002"/>
    <cellStyle name="표준 8 8" xfId="42003"/>
    <cellStyle name="표준 8 8 2" xfId="42004"/>
    <cellStyle name="표준 8 8 2 2" xfId="42005"/>
    <cellStyle name="표준 8 8 2 2 2" xfId="42006"/>
    <cellStyle name="표준 8 8 2 2 3" xfId="42007"/>
    <cellStyle name="표준 8 8 2 2 4" xfId="42008"/>
    <cellStyle name="표준 8 8 2 2 5" xfId="42009"/>
    <cellStyle name="표준 8 8 2 3" xfId="42010"/>
    <cellStyle name="표준 8 8 2 4" xfId="42011"/>
    <cellStyle name="표준 8 8 2 5" xfId="42012"/>
    <cellStyle name="표준 8 8 2 6" xfId="42013"/>
    <cellStyle name="표준 8 8 3" xfId="42014"/>
    <cellStyle name="표준 8 8 3 2" xfId="42015"/>
    <cellStyle name="표준 8 8 3 2 2" xfId="42016"/>
    <cellStyle name="표준 8 8 3 2 3" xfId="42017"/>
    <cellStyle name="표준 8 8 3 2 4" xfId="42018"/>
    <cellStyle name="표준 8 8 3 2 5" xfId="42019"/>
    <cellStyle name="표준 8 8 3 3" xfId="42020"/>
    <cellStyle name="표준 8 8 3 4" xfId="42021"/>
    <cellStyle name="표준 8 8 3 5" xfId="42022"/>
    <cellStyle name="표준 8 8 3 6" xfId="42023"/>
    <cellStyle name="표준 8 8 4" xfId="42024"/>
    <cellStyle name="표준 8 8 4 2" xfId="42025"/>
    <cellStyle name="표준 8 8 4 3" xfId="42026"/>
    <cellStyle name="표준 8 8 4 4" xfId="42027"/>
    <cellStyle name="표준 8 8 4 5" xfId="42028"/>
    <cellStyle name="표준 8 8 5" xfId="42029"/>
    <cellStyle name="표준 8 8 6" xfId="42030"/>
    <cellStyle name="표준 8 8 7" xfId="42031"/>
    <cellStyle name="표준 8 8 8" xfId="42032"/>
    <cellStyle name="표준 8 9" xfId="42033"/>
    <cellStyle name="표준 8 9 2" xfId="42034"/>
    <cellStyle name="표준 8 9 2 2" xfId="42035"/>
    <cellStyle name="표준 8 9 2 2 2" xfId="42036"/>
    <cellStyle name="표준 8 9 2 2 3" xfId="42037"/>
    <cellStyle name="표준 8 9 2 2 4" xfId="42038"/>
    <cellStyle name="표준 8 9 2 2 5" xfId="42039"/>
    <cellStyle name="표준 8 9 2 3" xfId="42040"/>
    <cellStyle name="표준 8 9 2 4" xfId="42041"/>
    <cellStyle name="표준 8 9 2 5" xfId="42042"/>
    <cellStyle name="표준 8 9 2 6" xfId="42043"/>
    <cellStyle name="표준 8 9 3" xfId="42044"/>
    <cellStyle name="표준 8 9 3 2" xfId="42045"/>
    <cellStyle name="표준 8 9 3 3" xfId="42046"/>
    <cellStyle name="표준 8 9 3 4" xfId="42047"/>
    <cellStyle name="표준 8 9 3 5" xfId="42048"/>
    <cellStyle name="표준 8 9 4" xfId="42049"/>
    <cellStyle name="표준 8 9 5" xfId="42050"/>
    <cellStyle name="표준 8 9 6" xfId="42051"/>
    <cellStyle name="표준 8 9 7" xfId="42052"/>
    <cellStyle name="표준 80" xfId="42053"/>
    <cellStyle name="표준 81" xfId="42054"/>
    <cellStyle name="표준 82" xfId="42055"/>
    <cellStyle name="표준 83" xfId="42056"/>
    <cellStyle name="표준 84" xfId="42057"/>
    <cellStyle name="표준 85" xfId="42058"/>
    <cellStyle name="표준 86" xfId="42059"/>
    <cellStyle name="표준 87" xfId="42060"/>
    <cellStyle name="표준 88" xfId="42061"/>
    <cellStyle name="표준 89" xfId="42062"/>
    <cellStyle name="표준 9" xfId="42063"/>
    <cellStyle name="표준 9 2" xfId="42064"/>
    <cellStyle name="표준 9 3" xfId="42065"/>
    <cellStyle name="표준 90" xfId="42066"/>
    <cellStyle name="표준 91" xfId="42067"/>
    <cellStyle name="표준 92" xfId="42068"/>
    <cellStyle name="표준 93" xfId="42069"/>
    <cellStyle name="표준 94" xfId="42070"/>
    <cellStyle name="표준 95" xfId="42071"/>
    <cellStyle name="표준 96" xfId="42072"/>
    <cellStyle name="표준 97" xfId="42073"/>
    <cellStyle name="표준 98" xfId="42074"/>
    <cellStyle name="표준 99" xfId="42075"/>
    <cellStyle name="하이퍼링크 2" xfId="42076"/>
    <cellStyle name="하이퍼링크 2 2" xfId="42077"/>
    <cellStyle name="하이퍼링크 2 3" xfId="42078"/>
    <cellStyle name="하이퍼링크 3" xfId="42079"/>
    <cellStyle name="하이퍼링크 4" xfId="42080"/>
  </cellStyles>
  <dxfs count="28">
    <dxf>
      <fill>
        <patternFill>
          <bgColor rgb="FFFFFF65"/>
        </patternFill>
      </fill>
    </dxf>
    <dxf>
      <fill>
        <patternFill>
          <bgColor rgb="FFFFFF65"/>
        </patternFill>
      </fill>
    </dxf>
    <dxf>
      <font>
        <color rgb="FF0070C0"/>
      </font>
    </dxf>
    <dxf>
      <font>
        <color rgb="FFFF0000"/>
      </font>
    </dxf>
    <dxf>
      <font>
        <color rgb="FF0070C0"/>
      </font>
    </dxf>
    <dxf>
      <font>
        <color rgb="FFFF0000"/>
      </font>
    </dxf>
    <dxf>
      <font>
        <color rgb="FF0070C0"/>
      </font>
    </dxf>
    <dxf>
      <font>
        <color rgb="FFFF0000"/>
      </font>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
      <font>
        <b/>
        <i val="0"/>
        <color theme="0"/>
      </font>
      <fill>
        <patternFill>
          <bgColor rgb="FFFF0000"/>
        </patternFill>
      </fill>
    </dxf>
    <dxf>
      <font>
        <b/>
        <i val="0"/>
        <color theme="1"/>
      </font>
      <fill>
        <patternFill>
          <bgColor rgb="FFFFFF00"/>
        </patternFill>
      </fill>
    </dxf>
    <dxf>
      <font>
        <b/>
        <i val="0"/>
        <color theme="1"/>
      </font>
      <fill>
        <patternFill>
          <bgColor rgb="FF00FA96"/>
        </patternFill>
      </fill>
    </dxf>
    <dxf>
      <font>
        <b/>
        <i val="0"/>
        <color theme="0"/>
      </font>
      <fill>
        <patternFill>
          <bgColor rgb="FF009632"/>
        </patternFill>
      </fill>
    </dxf>
    <dxf>
      <font>
        <b/>
        <i val="0"/>
        <color theme="1"/>
      </font>
      <fill>
        <patternFill>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sto/AppData/Roaming/Microsoft/Excel/ACG/2010/&#51221;&#49884;%20&#51088;&#50672;%20&#48372;&#44256;&#49436;%20&#54268;(20190408%2009&#49884;%2054&#48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sto/AppData/Roaming/Microsoft/Excel/ACG/2010/&#51221;&#49884;%20&#51088;&#50672;%20&#48372;&#44256;&#49436;%20&#54268;(20190408%2009&#49884;%2054&#485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정시 자연 보고서 폼(20190408 09시 54분)"/>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일람표"/>
      <sheetName val="!"/>
      <sheetName val="과탐변표표"/>
      <sheetName val="대조표"/>
      <sheetName val="한국사"/>
      <sheetName val="영어"/>
      <sheetName val=" %"/>
      <sheetName val="% II"/>
      <sheetName val="% III"/>
      <sheetName val="누적(교차)"/>
      <sheetName val="문과 교차지원 계산"/>
      <sheetName val="Athena"/>
      <sheetName val="보고서"/>
      <sheetName val="변환"/>
      <sheetName val=" "/>
      <sheetName val="  "/>
      <sheetName val="   "/>
      <sheetName val="       "/>
    </sheetNames>
    <sheetDataSet>
      <sheetData sheetId="0"/>
      <sheetData sheetId="1">
        <row r="4">
          <cell r="C4">
            <v>126</v>
          </cell>
        </row>
      </sheetData>
      <sheetData sheetId="2"/>
      <sheetData sheetId="3"/>
      <sheetData sheetId="4"/>
      <sheetData sheetId="5"/>
      <sheetData sheetId="6"/>
      <sheetData sheetId="7"/>
      <sheetData sheetId="8"/>
      <sheetData sheetId="9"/>
      <sheetData sheetId="10"/>
      <sheetData sheetId="11"/>
      <sheetData sheetId="12">
        <row r="14">
          <cell r="I14" t="str">
            <v>김동노</v>
          </cell>
        </row>
      </sheetData>
      <sheetData sheetId="13"/>
      <sheetData sheetId="14">
        <row r="9">
          <cell r="T9">
            <v>644.75</v>
          </cell>
        </row>
      </sheetData>
      <sheetData sheetId="15"/>
      <sheetData sheetId="16"/>
      <sheetData sheetId="17"/>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V1038"/>
  <sheetViews>
    <sheetView showGridLines="0" tabSelected="1" topLeftCell="A5" zoomScale="70" zoomScaleNormal="70" workbookViewId="0">
      <selection activeCell="J24" sqref="J24"/>
    </sheetView>
  </sheetViews>
  <sheetFormatPr defaultRowHeight="16.5"/>
  <cols>
    <col min="1" max="1" width="3.5" customWidth="1"/>
    <col min="2" max="2" width="3.625" customWidth="1"/>
    <col min="3" max="4" width="9.625" customWidth="1"/>
    <col min="5" max="6" width="5.625" customWidth="1"/>
    <col min="7" max="9" width="10.625" hidden="1" customWidth="1"/>
    <col min="10" max="10" width="5.125" customWidth="1"/>
    <col min="11" max="11" width="5.25" customWidth="1"/>
    <col min="12" max="15" width="5.125" customWidth="1"/>
    <col min="16" max="16" width="3.625" style="40" customWidth="1"/>
    <col min="17" max="17" width="3.625" customWidth="1"/>
    <col min="18" max="18" width="7.625" customWidth="1"/>
    <col min="19" max="19" width="10.625" style="3" customWidth="1"/>
    <col min="20" max="20" width="6.5" style="3" hidden="1" customWidth="1"/>
    <col min="21" max="21" width="5.625" style="3" hidden="1" customWidth="1"/>
    <col min="22" max="22" width="3.875" style="3" bestFit="1" customWidth="1"/>
    <col min="23" max="23" width="4.625" style="4" customWidth="1"/>
    <col min="24" max="24" width="5.375" customWidth="1"/>
    <col min="25" max="32" width="6.625" customWidth="1"/>
    <col min="33" max="33" width="3.625" customWidth="1"/>
    <col min="35" max="35" width="10.625" customWidth="1"/>
    <col min="36" max="36" width="6.125" hidden="1" customWidth="1"/>
    <col min="37" max="37" width="6.625" hidden="1" customWidth="1"/>
    <col min="38" max="38" width="3.25" bestFit="1" customWidth="1"/>
    <col min="39" max="39" width="4.625" customWidth="1"/>
    <col min="40" max="40" width="5.625" customWidth="1"/>
    <col min="41" max="48" width="6.625" customWidth="1"/>
  </cols>
  <sheetData>
    <row r="1" spans="3:48" s="1" customFormat="1" ht="19.5" customHeight="1">
      <c r="J1" s="2"/>
      <c r="P1" s="2"/>
      <c r="S1" s="3"/>
      <c r="T1" s="3"/>
      <c r="U1" s="3"/>
      <c r="V1" s="3"/>
      <c r="W1" s="4"/>
      <c r="AG1" s="5"/>
    </row>
    <row r="2" spans="3:48" ht="19.5" customHeight="1">
      <c r="C2" s="261" t="s">
        <v>0</v>
      </c>
      <c r="D2" s="261"/>
      <c r="E2" s="261"/>
      <c r="F2" s="261"/>
      <c r="G2" s="261"/>
      <c r="H2" s="261"/>
      <c r="I2" s="261"/>
      <c r="J2" s="261"/>
      <c r="K2" s="261"/>
      <c r="L2" s="261"/>
      <c r="M2" s="261"/>
      <c r="N2" s="261"/>
      <c r="O2" s="261"/>
      <c r="P2" s="193"/>
    </row>
    <row r="3" spans="3:48" ht="19.5" customHeight="1">
      <c r="C3" s="261"/>
      <c r="D3" s="261"/>
      <c r="E3" s="261"/>
      <c r="F3" s="261"/>
      <c r="G3" s="261"/>
      <c r="H3" s="261"/>
      <c r="I3" s="261"/>
      <c r="J3" s="261"/>
      <c r="K3" s="261"/>
      <c r="L3" s="261"/>
      <c r="M3" s="261"/>
      <c r="N3" s="261"/>
      <c r="O3" s="261"/>
      <c r="P3" s="193"/>
    </row>
    <row r="4" spans="3:48" ht="19.5" customHeight="1" thickBot="1"/>
    <row r="5" spans="3:48" ht="19.5" customHeight="1">
      <c r="C5" s="262" t="s">
        <v>1</v>
      </c>
      <c r="D5" s="262"/>
      <c r="E5" s="263" t="s">
        <v>2</v>
      </c>
      <c r="F5" s="263"/>
      <c r="G5" s="263"/>
      <c r="H5" s="263"/>
      <c r="I5" s="263"/>
      <c r="J5" s="263"/>
      <c r="K5" s="263"/>
      <c r="L5" s="263"/>
      <c r="M5" s="263"/>
      <c r="N5" s="263"/>
      <c r="O5" s="263"/>
      <c r="P5" s="215"/>
      <c r="R5" s="291" t="s">
        <v>837</v>
      </c>
      <c r="S5" s="292"/>
      <c r="T5" s="292"/>
      <c r="U5" s="292"/>
      <c r="V5" s="292"/>
      <c r="W5" s="292"/>
      <c r="X5" s="292"/>
      <c r="Y5" s="292"/>
      <c r="Z5" s="292"/>
      <c r="AA5" s="292"/>
      <c r="AB5" s="292"/>
      <c r="AC5" s="292"/>
      <c r="AD5" s="292"/>
      <c r="AE5" s="292"/>
      <c r="AF5" s="293"/>
      <c r="AH5" s="291" t="s">
        <v>900</v>
      </c>
      <c r="AI5" s="292"/>
      <c r="AJ5" s="292"/>
      <c r="AK5" s="292"/>
      <c r="AL5" s="292"/>
      <c r="AM5" s="292"/>
      <c r="AN5" s="292"/>
      <c r="AO5" s="292"/>
      <c r="AP5" s="292"/>
      <c r="AQ5" s="292"/>
      <c r="AR5" s="292"/>
      <c r="AS5" s="292"/>
      <c r="AT5" s="292"/>
      <c r="AU5" s="292"/>
      <c r="AV5" s="293"/>
    </row>
    <row r="6" spans="3:48" ht="19.5" customHeight="1" thickBot="1">
      <c r="C6" s="297" t="s">
        <v>819</v>
      </c>
      <c r="D6" s="297"/>
      <c r="E6" s="298" t="s">
        <v>3</v>
      </c>
      <c r="F6" s="298"/>
      <c r="G6" s="298"/>
      <c r="H6" s="298"/>
      <c r="I6" s="298"/>
      <c r="J6" s="298"/>
      <c r="K6" s="298"/>
      <c r="L6" s="299" t="s">
        <v>920</v>
      </c>
      <c r="M6" s="299"/>
      <c r="N6" s="299"/>
      <c r="O6" s="299"/>
      <c r="P6" s="216"/>
      <c r="Q6" s="6"/>
      <c r="R6" s="294"/>
      <c r="S6" s="295"/>
      <c r="T6" s="295"/>
      <c r="U6" s="295"/>
      <c r="V6" s="295"/>
      <c r="W6" s="295"/>
      <c r="X6" s="295"/>
      <c r="Y6" s="295"/>
      <c r="Z6" s="295"/>
      <c r="AA6" s="295"/>
      <c r="AB6" s="295"/>
      <c r="AC6" s="295"/>
      <c r="AD6" s="295"/>
      <c r="AE6" s="295"/>
      <c r="AF6" s="296"/>
      <c r="AH6" s="294"/>
      <c r="AI6" s="295"/>
      <c r="AJ6" s="295"/>
      <c r="AK6" s="295"/>
      <c r="AL6" s="295"/>
      <c r="AM6" s="295"/>
      <c r="AN6" s="295"/>
      <c r="AO6" s="295"/>
      <c r="AP6" s="295"/>
      <c r="AQ6" s="295"/>
      <c r="AR6" s="295"/>
      <c r="AS6" s="295"/>
      <c r="AT6" s="295"/>
      <c r="AU6" s="295"/>
      <c r="AV6" s="296"/>
    </row>
    <row r="7" spans="3:48" ht="19.5" customHeight="1" thickBot="1">
      <c r="C7" s="297"/>
      <c r="D7" s="297"/>
      <c r="E7" s="232" t="s">
        <v>5</v>
      </c>
      <c r="F7" s="232"/>
      <c r="G7" s="232"/>
      <c r="H7" s="232"/>
      <c r="I7" s="232"/>
      <c r="J7" s="232"/>
      <c r="K7" s="232"/>
      <c r="L7" s="300" t="s">
        <v>814</v>
      </c>
      <c r="M7" s="300"/>
      <c r="N7" s="300"/>
      <c r="O7" s="300"/>
      <c r="P7" s="216"/>
      <c r="AI7" s="3"/>
      <c r="AJ7" s="3"/>
      <c r="AK7" s="3"/>
      <c r="AL7" s="3"/>
      <c r="AM7" s="4"/>
    </row>
    <row r="8" spans="3:48" ht="19.5" customHeight="1" thickTop="1">
      <c r="C8" s="262" t="s">
        <v>4</v>
      </c>
      <c r="D8" s="262"/>
      <c r="E8" s="232"/>
      <c r="F8" s="232"/>
      <c r="G8" s="232"/>
      <c r="H8" s="232"/>
      <c r="I8" s="232"/>
      <c r="J8" s="232"/>
      <c r="K8" s="232"/>
      <c r="L8" s="301" t="s">
        <v>921</v>
      </c>
      <c r="M8" s="301"/>
      <c r="N8" s="301"/>
      <c r="O8" s="301"/>
      <c r="P8" s="217"/>
      <c r="R8" s="7" t="s">
        <v>6</v>
      </c>
      <c r="S8" s="8" t="s">
        <v>7</v>
      </c>
      <c r="T8" s="9" t="s">
        <v>8</v>
      </c>
      <c r="U8" s="10" t="s">
        <v>9</v>
      </c>
      <c r="V8" s="11" t="s">
        <v>10</v>
      </c>
      <c r="W8" s="10" t="s">
        <v>11</v>
      </c>
      <c r="X8" s="12" t="s">
        <v>12</v>
      </c>
      <c r="Y8" s="13" t="s">
        <v>13</v>
      </c>
      <c r="Z8" s="13" t="s">
        <v>14</v>
      </c>
      <c r="AA8" s="14" t="s">
        <v>15</v>
      </c>
      <c r="AB8" s="13" t="s">
        <v>16</v>
      </c>
      <c r="AC8" s="15" t="s">
        <v>17</v>
      </c>
      <c r="AD8" s="16" t="s">
        <v>18</v>
      </c>
      <c r="AE8" s="16" t="s">
        <v>19</v>
      </c>
      <c r="AF8" s="17" t="s">
        <v>20</v>
      </c>
      <c r="AH8" s="7" t="s">
        <v>6</v>
      </c>
      <c r="AI8" s="8" t="s">
        <v>7</v>
      </c>
      <c r="AJ8" s="9" t="s">
        <v>8</v>
      </c>
      <c r="AK8" s="10" t="s">
        <v>9</v>
      </c>
      <c r="AL8" s="11" t="s">
        <v>10</v>
      </c>
      <c r="AM8" s="10" t="s">
        <v>11</v>
      </c>
      <c r="AN8" s="12" t="s">
        <v>12</v>
      </c>
      <c r="AO8" s="13" t="s">
        <v>13</v>
      </c>
      <c r="AP8" s="13" t="s">
        <v>14</v>
      </c>
      <c r="AQ8" s="14" t="s">
        <v>15</v>
      </c>
      <c r="AR8" s="13" t="s">
        <v>16</v>
      </c>
      <c r="AS8" s="15" t="s">
        <v>17</v>
      </c>
      <c r="AT8" s="16" t="s">
        <v>18</v>
      </c>
      <c r="AU8" s="16" t="s">
        <v>19</v>
      </c>
      <c r="AV8" s="17" t="s">
        <v>20</v>
      </c>
    </row>
    <row r="9" spans="3:48" ht="19.5" customHeight="1">
      <c r="C9" s="302" t="s">
        <v>21</v>
      </c>
      <c r="D9" s="303"/>
      <c r="E9" s="301" t="s">
        <v>922</v>
      </c>
      <c r="F9" s="301"/>
      <c r="G9" s="301"/>
      <c r="H9" s="301"/>
      <c r="I9" s="301"/>
      <c r="J9" s="301"/>
      <c r="K9" s="301"/>
      <c r="L9" s="301" t="s">
        <v>815</v>
      </c>
      <c r="M9" s="301"/>
      <c r="N9" s="301"/>
      <c r="O9" s="301"/>
      <c r="P9" s="217"/>
      <c r="Q9" s="6"/>
      <c r="R9" s="18" t="s">
        <v>22</v>
      </c>
      <c r="S9" s="19" t="s">
        <v>23</v>
      </c>
      <c r="T9" s="20" t="s">
        <v>23</v>
      </c>
      <c r="U9" s="21" t="b">
        <f>IF(COUNTIF($J$15:$K$19,$W9)=0,IF(COUNTIF($L$15:$M$19,$W9)=0,IF(VLOOKUP($W9,$N$15:$O$19,2,FALSE)="가 능",TRUE,FALSE),IF(VLOOKUP($W9,$L$15:$M$19,2,FALSE)="가 능",TRUE,FALSE)),IF(VLOOKUP($W9,$J$15:$K$19,2,FALSE)="가 능",TRUE,FALSE))</f>
        <v>1</v>
      </c>
      <c r="V9" s="22" t="s">
        <v>24</v>
      </c>
      <c r="W9" s="23" t="s">
        <v>25</v>
      </c>
      <c r="X9" s="24">
        <v>15</v>
      </c>
      <c r="Y9" s="23" t="s">
        <v>26</v>
      </c>
      <c r="Z9" s="23" t="s">
        <v>26</v>
      </c>
      <c r="AA9" s="25" t="s">
        <v>26</v>
      </c>
      <c r="AB9" s="23" t="s">
        <v>26</v>
      </c>
      <c r="AC9" s="26" t="s">
        <v>27</v>
      </c>
      <c r="AD9" s="23" t="s">
        <v>27</v>
      </c>
      <c r="AE9" s="23" t="s">
        <v>27</v>
      </c>
      <c r="AF9" s="27" t="s">
        <v>26</v>
      </c>
      <c r="AH9" s="18" t="s">
        <v>28</v>
      </c>
      <c r="AI9" s="19" t="s">
        <v>915</v>
      </c>
      <c r="AJ9" s="20" t="s">
        <v>29</v>
      </c>
      <c r="AK9" s="28" t="b">
        <f>IF($N$25&lt;&gt;"X",IF(COUNTIF($J$15:$K$19,$AM9)=0,IF(COUNTIF($L$15:$M$19,$AM9)=0,IF(VLOOKUP($AM9,$N$15:$O$19,2,FALSE)="가 능",TRUE,FALSE),IF(VLOOKUP($AM9,$L$15:$M$19,2,FALSE)="가 능",TRUE,FALSE)),IF(VLOOKUP($AM9,$J$15:$K$19,2,FALSE)="가 능",TRUE,FALSE)),FALSE)</f>
        <v>1</v>
      </c>
      <c r="AL9" s="22" t="s">
        <v>30</v>
      </c>
      <c r="AM9" s="23" t="s">
        <v>31</v>
      </c>
      <c r="AN9" s="24">
        <v>9</v>
      </c>
      <c r="AO9" s="23" t="s">
        <v>26</v>
      </c>
      <c r="AP9" s="23" t="s">
        <v>26</v>
      </c>
      <c r="AQ9" s="25" t="s">
        <v>26</v>
      </c>
      <c r="AR9" s="23" t="s">
        <v>26</v>
      </c>
      <c r="AS9" s="26" t="s">
        <v>26</v>
      </c>
      <c r="AT9" s="23" t="s">
        <v>26</v>
      </c>
      <c r="AU9" s="23" t="s">
        <v>26</v>
      </c>
      <c r="AV9" s="27" t="s">
        <v>26</v>
      </c>
    </row>
    <row r="10" spans="3:48" ht="19.5" customHeight="1">
      <c r="C10" s="303"/>
      <c r="D10" s="303"/>
      <c r="E10" s="301" t="s">
        <v>923</v>
      </c>
      <c r="F10" s="301"/>
      <c r="G10" s="301"/>
      <c r="H10" s="301"/>
      <c r="I10" s="301"/>
      <c r="J10" s="301"/>
      <c r="K10" s="301"/>
      <c r="L10" s="301" t="s">
        <v>816</v>
      </c>
      <c r="M10" s="301"/>
      <c r="N10" s="301"/>
      <c r="O10" s="301"/>
      <c r="P10" s="217"/>
      <c r="R10" s="29" t="s">
        <v>32</v>
      </c>
      <c r="S10" s="30" t="s">
        <v>23</v>
      </c>
      <c r="T10" s="31" t="s">
        <v>23</v>
      </c>
      <c r="U10" s="32" t="b">
        <f t="shared" ref="U10:U73" si="0">IF(COUNTIF($J$15:$K$19,$W10)=0,IF(COUNTIF($L$15:$M$19,$W10)=0,IF(VLOOKUP($W10,$N$15:$O$19,2,FALSE)="가 능",TRUE,FALSE),IF(VLOOKUP($W10,$L$15:$M$19,2,FALSE)="가 능",TRUE,FALSE)),IF(VLOOKUP($W10,$J$15:$K$19,2,FALSE)="가 능",TRUE,FALSE))</f>
        <v>1</v>
      </c>
      <c r="V10" s="33" t="s">
        <v>24</v>
      </c>
      <c r="W10" s="34" t="s">
        <v>25</v>
      </c>
      <c r="X10" s="35">
        <v>37</v>
      </c>
      <c r="Y10" s="34" t="s">
        <v>26</v>
      </c>
      <c r="Z10" s="34" t="s">
        <v>26</v>
      </c>
      <c r="AA10" s="36" t="s">
        <v>26</v>
      </c>
      <c r="AB10" s="34" t="s">
        <v>26</v>
      </c>
      <c r="AC10" s="37" t="s">
        <v>27</v>
      </c>
      <c r="AD10" s="34" t="s">
        <v>27</v>
      </c>
      <c r="AE10" s="34" t="s">
        <v>27</v>
      </c>
      <c r="AF10" s="38" t="s">
        <v>26</v>
      </c>
      <c r="AH10" s="29" t="s">
        <v>28</v>
      </c>
      <c r="AI10" s="30" t="s">
        <v>914</v>
      </c>
      <c r="AJ10" s="31" t="s">
        <v>29</v>
      </c>
      <c r="AK10" s="32" t="b">
        <f t="shared" ref="AK10:AK29" si="1">IF($N$25&lt;&gt;"X",IF(COUNTIF($J$15:$K$19,$AM10)=0,IF(COUNTIF($L$15:$M$19,$AM10)=0,IF(VLOOKUP($AM10,$N$15:$O$19,2,FALSE)="가 능",TRUE,FALSE),IF(VLOOKUP($AM10,$L$15:$M$19,2,FALSE)="가 능",TRUE,FALSE)),IF(VLOOKUP($AM10,$J$15:$K$19,2,FALSE)="가 능",TRUE,FALSE)),FALSE)</f>
        <v>1</v>
      </c>
      <c r="AL10" s="33" t="s">
        <v>30</v>
      </c>
      <c r="AM10" s="34" t="s">
        <v>31</v>
      </c>
      <c r="AN10" s="35">
        <v>58</v>
      </c>
      <c r="AO10" s="34" t="s">
        <v>26</v>
      </c>
      <c r="AP10" s="34" t="s">
        <v>26</v>
      </c>
      <c r="AQ10" s="36" t="s">
        <v>26</v>
      </c>
      <c r="AR10" s="34" t="s">
        <v>26</v>
      </c>
      <c r="AS10" s="37" t="s">
        <v>26</v>
      </c>
      <c r="AT10" s="34" t="s">
        <v>26</v>
      </c>
      <c r="AU10" s="34" t="s">
        <v>26</v>
      </c>
      <c r="AV10" s="38" t="s">
        <v>26</v>
      </c>
    </row>
    <row r="11" spans="3:48" ht="19.5" customHeight="1">
      <c r="C11" s="39"/>
      <c r="D11" s="39"/>
      <c r="E11" s="39"/>
      <c r="F11" s="39"/>
      <c r="G11" s="39"/>
      <c r="H11" s="39"/>
      <c r="I11" s="39"/>
      <c r="J11" s="39"/>
      <c r="K11" s="39"/>
      <c r="L11" s="39"/>
      <c r="M11" s="39"/>
      <c r="N11" s="39"/>
      <c r="O11" s="39"/>
      <c r="P11" s="186"/>
      <c r="R11" s="29" t="s">
        <v>34</v>
      </c>
      <c r="S11" s="30" t="s">
        <v>23</v>
      </c>
      <c r="T11" s="31" t="s">
        <v>23</v>
      </c>
      <c r="U11" s="32" t="b">
        <f t="shared" si="0"/>
        <v>1</v>
      </c>
      <c r="V11" s="33" t="s">
        <v>24</v>
      </c>
      <c r="W11" s="34" t="s">
        <v>25</v>
      </c>
      <c r="X11" s="35">
        <v>15</v>
      </c>
      <c r="Y11" s="34" t="s">
        <v>26</v>
      </c>
      <c r="Z11" s="34" t="s">
        <v>26</v>
      </c>
      <c r="AA11" s="36" t="s">
        <v>26</v>
      </c>
      <c r="AB11" s="34" t="s">
        <v>26</v>
      </c>
      <c r="AC11" s="37" t="s">
        <v>27</v>
      </c>
      <c r="AD11" s="34" t="s">
        <v>27</v>
      </c>
      <c r="AE11" s="34" t="s">
        <v>27</v>
      </c>
      <c r="AF11" s="38" t="s">
        <v>26</v>
      </c>
      <c r="AH11" s="29" t="s">
        <v>28</v>
      </c>
      <c r="AI11" s="30" t="s">
        <v>35</v>
      </c>
      <c r="AJ11" s="31" t="s">
        <v>29</v>
      </c>
      <c r="AK11" s="32" t="b">
        <f t="shared" si="1"/>
        <v>1</v>
      </c>
      <c r="AL11" s="33" t="s">
        <v>30</v>
      </c>
      <c r="AM11" s="34" t="s">
        <v>31</v>
      </c>
      <c r="AN11" s="35">
        <v>50</v>
      </c>
      <c r="AO11" s="34" t="s">
        <v>26</v>
      </c>
      <c r="AP11" s="34" t="s">
        <v>26</v>
      </c>
      <c r="AQ11" s="36" t="s">
        <v>26</v>
      </c>
      <c r="AR11" s="34" t="s">
        <v>26</v>
      </c>
      <c r="AS11" s="37" t="s">
        <v>26</v>
      </c>
      <c r="AT11" s="34" t="s">
        <v>26</v>
      </c>
      <c r="AU11" s="34" t="s">
        <v>26</v>
      </c>
      <c r="AV11" s="38" t="s">
        <v>26</v>
      </c>
    </row>
    <row r="12" spans="3:48" ht="19.5" customHeight="1">
      <c r="C12" s="280" t="s">
        <v>825</v>
      </c>
      <c r="D12" s="280"/>
      <c r="E12" s="280"/>
      <c r="F12" s="280"/>
      <c r="G12" s="280"/>
      <c r="H12" s="280"/>
      <c r="I12" s="280"/>
      <c r="J12" s="280"/>
      <c r="K12" s="280"/>
      <c r="L12" s="280"/>
      <c r="M12" s="280"/>
      <c r="N12" s="280"/>
      <c r="O12" s="280"/>
      <c r="P12" s="6"/>
      <c r="R12" s="29" t="s">
        <v>36</v>
      </c>
      <c r="S12" s="30" t="s">
        <v>23</v>
      </c>
      <c r="T12" s="31" t="s">
        <v>23</v>
      </c>
      <c r="U12" s="32" t="b">
        <f t="shared" si="0"/>
        <v>1</v>
      </c>
      <c r="V12" s="33" t="s">
        <v>24</v>
      </c>
      <c r="W12" s="34" t="s">
        <v>37</v>
      </c>
      <c r="X12" s="35">
        <v>14</v>
      </c>
      <c r="Y12" s="34" t="s">
        <v>26</v>
      </c>
      <c r="Z12" s="34" t="s">
        <v>26</v>
      </c>
      <c r="AA12" s="36" t="s">
        <v>26</v>
      </c>
      <c r="AB12" s="34" t="s">
        <v>26</v>
      </c>
      <c r="AC12" s="37" t="s">
        <v>26</v>
      </c>
      <c r="AD12" s="34" t="s">
        <v>27</v>
      </c>
      <c r="AE12" s="34" t="s">
        <v>27</v>
      </c>
      <c r="AF12" s="38" t="s">
        <v>26</v>
      </c>
      <c r="AH12" s="29" t="s">
        <v>28</v>
      </c>
      <c r="AI12" s="30" t="s">
        <v>38</v>
      </c>
      <c r="AJ12" s="31" t="s">
        <v>29</v>
      </c>
      <c r="AK12" s="32" t="b">
        <f t="shared" si="1"/>
        <v>1</v>
      </c>
      <c r="AL12" s="33" t="s">
        <v>30</v>
      </c>
      <c r="AM12" s="34" t="s">
        <v>31</v>
      </c>
      <c r="AN12" s="35">
        <v>10</v>
      </c>
      <c r="AO12" s="34" t="s">
        <v>26</v>
      </c>
      <c r="AP12" s="34" t="s">
        <v>26</v>
      </c>
      <c r="AQ12" s="36" t="s">
        <v>26</v>
      </c>
      <c r="AR12" s="34" t="s">
        <v>26</v>
      </c>
      <c r="AS12" s="37" t="s">
        <v>26</v>
      </c>
      <c r="AT12" s="34" t="s">
        <v>26</v>
      </c>
      <c r="AU12" s="34" t="s">
        <v>26</v>
      </c>
      <c r="AV12" s="38" t="s">
        <v>26</v>
      </c>
    </row>
    <row r="13" spans="3:48" ht="19.5" customHeight="1" thickBot="1">
      <c r="J13" s="40"/>
      <c r="R13" s="29" t="s">
        <v>39</v>
      </c>
      <c r="S13" s="30" t="s">
        <v>23</v>
      </c>
      <c r="T13" s="31" t="s">
        <v>23</v>
      </c>
      <c r="U13" s="32" t="b">
        <f t="shared" si="0"/>
        <v>1</v>
      </c>
      <c r="V13" s="33" t="s">
        <v>24</v>
      </c>
      <c r="W13" s="34" t="s">
        <v>25</v>
      </c>
      <c r="X13" s="35">
        <v>50</v>
      </c>
      <c r="Y13" s="34" t="s">
        <v>26</v>
      </c>
      <c r="Z13" s="34" t="s">
        <v>26</v>
      </c>
      <c r="AA13" s="36" t="s">
        <v>26</v>
      </c>
      <c r="AB13" s="34" t="s">
        <v>26</v>
      </c>
      <c r="AC13" s="37" t="s">
        <v>27</v>
      </c>
      <c r="AD13" s="34" t="s">
        <v>27</v>
      </c>
      <c r="AE13" s="34" t="s">
        <v>27</v>
      </c>
      <c r="AF13" s="38" t="s">
        <v>26</v>
      </c>
      <c r="AH13" s="29" t="s">
        <v>28</v>
      </c>
      <c r="AI13" s="30" t="s">
        <v>40</v>
      </c>
      <c r="AJ13" s="31" t="s">
        <v>29</v>
      </c>
      <c r="AK13" s="32" t="b">
        <f t="shared" si="1"/>
        <v>1</v>
      </c>
      <c r="AL13" s="33" t="s">
        <v>30</v>
      </c>
      <c r="AM13" s="34" t="s">
        <v>31</v>
      </c>
      <c r="AN13" s="35">
        <v>13</v>
      </c>
      <c r="AO13" s="34" t="s">
        <v>26</v>
      </c>
      <c r="AP13" s="34" t="s">
        <v>26</v>
      </c>
      <c r="AQ13" s="36" t="s">
        <v>26</v>
      </c>
      <c r="AR13" s="34" t="s">
        <v>26</v>
      </c>
      <c r="AS13" s="37" t="s">
        <v>26</v>
      </c>
      <c r="AT13" s="34" t="s">
        <v>26</v>
      </c>
      <c r="AU13" s="34" t="s">
        <v>26</v>
      </c>
      <c r="AV13" s="38" t="s">
        <v>26</v>
      </c>
    </row>
    <row r="14" spans="3:48" ht="19.5" customHeight="1" thickBot="1">
      <c r="C14" s="41" t="s">
        <v>41</v>
      </c>
      <c r="D14" s="42" t="s">
        <v>42</v>
      </c>
      <c r="E14" s="281" t="s">
        <v>43</v>
      </c>
      <c r="F14" s="282"/>
      <c r="G14" s="43"/>
      <c r="H14" s="43"/>
      <c r="I14" s="43"/>
      <c r="J14" s="283" t="s">
        <v>44</v>
      </c>
      <c r="K14" s="283"/>
      <c r="L14" s="283"/>
      <c r="M14" s="283"/>
      <c r="N14" s="283"/>
      <c r="O14" s="284"/>
      <c r="P14" s="212"/>
      <c r="R14" s="29" t="s">
        <v>842</v>
      </c>
      <c r="S14" s="30" t="s">
        <v>23</v>
      </c>
      <c r="T14" s="31" t="s">
        <v>23</v>
      </c>
      <c r="U14" s="32" t="b">
        <f t="shared" si="0"/>
        <v>1</v>
      </c>
      <c r="V14" s="33" t="s">
        <v>24</v>
      </c>
      <c r="W14" s="34" t="s">
        <v>46</v>
      </c>
      <c r="X14" s="35">
        <v>15</v>
      </c>
      <c r="Y14" s="34" t="s">
        <v>26</v>
      </c>
      <c r="Z14" s="34" t="s">
        <v>26</v>
      </c>
      <c r="AA14" s="36" t="s">
        <v>47</v>
      </c>
      <c r="AB14" s="34" t="s">
        <v>47</v>
      </c>
      <c r="AC14" s="37" t="s">
        <v>26</v>
      </c>
      <c r="AD14" s="34" t="s">
        <v>27</v>
      </c>
      <c r="AE14" s="34" t="s">
        <v>27</v>
      </c>
      <c r="AF14" s="38" t="s">
        <v>26</v>
      </c>
      <c r="AH14" s="29" t="s">
        <v>28</v>
      </c>
      <c r="AI14" s="30" t="s">
        <v>48</v>
      </c>
      <c r="AJ14" s="31" t="s">
        <v>29</v>
      </c>
      <c r="AK14" s="32" t="b">
        <f t="shared" si="1"/>
        <v>1</v>
      </c>
      <c r="AL14" s="33" t="s">
        <v>30</v>
      </c>
      <c r="AM14" s="34" t="s">
        <v>31</v>
      </c>
      <c r="AN14" s="35">
        <v>6</v>
      </c>
      <c r="AO14" s="34" t="s">
        <v>26</v>
      </c>
      <c r="AP14" s="34" t="s">
        <v>26</v>
      </c>
      <c r="AQ14" s="36" t="s">
        <v>26</v>
      </c>
      <c r="AR14" s="34" t="s">
        <v>26</v>
      </c>
      <c r="AS14" s="37" t="s">
        <v>26</v>
      </c>
      <c r="AT14" s="34" t="s">
        <v>26</v>
      </c>
      <c r="AU14" s="34" t="s">
        <v>26</v>
      </c>
      <c r="AV14" s="38" t="s">
        <v>26</v>
      </c>
    </row>
    <row r="15" spans="3:48" ht="19.5" customHeight="1">
      <c r="C15" s="44" t="s">
        <v>49</v>
      </c>
      <c r="D15" s="188" t="s">
        <v>924</v>
      </c>
      <c r="E15" s="45" t="s">
        <v>50</v>
      </c>
      <c r="F15" s="46">
        <f>COUNTIF($U$9:$U$70,"TRUE")</f>
        <v>62</v>
      </c>
      <c r="G15" s="285" t="str">
        <f>IF(D15="화법과 작문","화작",IF(D15="언어와 매체","언매","ERROR"))</f>
        <v>언매</v>
      </c>
      <c r="H15" s="286"/>
      <c r="I15" s="47" t="s">
        <v>51</v>
      </c>
      <c r="J15" s="48" t="s">
        <v>52</v>
      </c>
      <c r="K15" s="4" t="str">
        <f>IF(AND(OR($D$25="미적",$D$25="기하",$D$25="확통"),COUNTIF($J$25:$M$25,"과탐*")&gt;=0),"가 능","불 가")</f>
        <v>가 능</v>
      </c>
      <c r="L15" s="49" t="s">
        <v>53</v>
      </c>
      <c r="M15" s="50" t="str">
        <f>IF(AND(OR($D$25="미적",$D$25="기하",$D$25="확통"),COUNTIF($J$25:$M$25,"과탐*")&gt;=0),"가 능","불 가")</f>
        <v>가 능</v>
      </c>
      <c r="N15" s="51" t="s">
        <v>54</v>
      </c>
      <c r="O15" s="52" t="str">
        <f>IF(AND(OR($D$25="미적",$D$25="기하"),COUNTIF($J$25:$M$25,"과탐*")&gt;=0),"가 능","불 가")</f>
        <v>가 능</v>
      </c>
      <c r="P15" s="213"/>
      <c r="R15" s="29" t="s">
        <v>45</v>
      </c>
      <c r="S15" s="30" t="s">
        <v>55</v>
      </c>
      <c r="T15" s="31" t="s">
        <v>23</v>
      </c>
      <c r="U15" s="32" t="b">
        <f t="shared" si="0"/>
        <v>1</v>
      </c>
      <c r="V15" s="33" t="s">
        <v>24</v>
      </c>
      <c r="W15" s="34" t="s">
        <v>46</v>
      </c>
      <c r="X15" s="35">
        <v>20</v>
      </c>
      <c r="Y15" s="34" t="s">
        <v>26</v>
      </c>
      <c r="Z15" s="34" t="s">
        <v>26</v>
      </c>
      <c r="AA15" s="36" t="s">
        <v>47</v>
      </c>
      <c r="AB15" s="34" t="s">
        <v>47</v>
      </c>
      <c r="AC15" s="37" t="s">
        <v>26</v>
      </c>
      <c r="AD15" s="34" t="s">
        <v>27</v>
      </c>
      <c r="AE15" s="34" t="s">
        <v>27</v>
      </c>
      <c r="AF15" s="38" t="s">
        <v>26</v>
      </c>
      <c r="AH15" s="29" t="s">
        <v>28</v>
      </c>
      <c r="AI15" s="30" t="s">
        <v>56</v>
      </c>
      <c r="AJ15" s="31" t="s">
        <v>29</v>
      </c>
      <c r="AK15" s="32" t="b">
        <f t="shared" si="1"/>
        <v>1</v>
      </c>
      <c r="AL15" s="33" t="s">
        <v>30</v>
      </c>
      <c r="AM15" s="34" t="s">
        <v>31</v>
      </c>
      <c r="AN15" s="35">
        <v>6</v>
      </c>
      <c r="AO15" s="34" t="s">
        <v>26</v>
      </c>
      <c r="AP15" s="34" t="s">
        <v>26</v>
      </c>
      <c r="AQ15" s="36" t="s">
        <v>26</v>
      </c>
      <c r="AR15" s="34" t="s">
        <v>26</v>
      </c>
      <c r="AS15" s="37" t="s">
        <v>26</v>
      </c>
      <c r="AT15" s="34" t="s">
        <v>26</v>
      </c>
      <c r="AU15" s="34" t="s">
        <v>26</v>
      </c>
      <c r="AV15" s="38" t="s">
        <v>26</v>
      </c>
    </row>
    <row r="16" spans="3:48" ht="19.5" customHeight="1">
      <c r="C16" s="53" t="s">
        <v>57</v>
      </c>
      <c r="D16" s="189" t="s">
        <v>925</v>
      </c>
      <c r="E16" s="44" t="s">
        <v>58</v>
      </c>
      <c r="F16" s="54">
        <f>COUNTIF($U$71:$U$91,"TRUE")</f>
        <v>15</v>
      </c>
      <c r="G16" s="287" t="str">
        <f>IF(D16="기하","기하",IF(D16="미적분","미적",IF(D16="확률과통계","확통","ERROR")))</f>
        <v>미적</v>
      </c>
      <c r="H16" s="288"/>
      <c r="I16" s="55" t="s">
        <v>59</v>
      </c>
      <c r="J16" s="56" t="s">
        <v>60</v>
      </c>
      <c r="K16" s="57" t="str">
        <f>IF(AND(OR($D$25="미적",$D$25="기하",$D$25="확통"),COUNTIF($J$25:$M$25,"과탐*")&gt;=0),"가 능","불 가")</f>
        <v>가 능</v>
      </c>
      <c r="L16" s="58" t="s">
        <v>31</v>
      </c>
      <c r="M16" s="59" t="str">
        <f>IF(AND(OR($D$25="미적",$D$25="기하",$D$25="확통"),COUNTIF($J$25:$M$25,"과탐*")&gt;=0),"가 능","불 가")</f>
        <v>가 능</v>
      </c>
      <c r="N16" s="60" t="s">
        <v>61</v>
      </c>
      <c r="O16" s="61" t="str">
        <f>IF(AND(OR($D$25="미적",$D$25="기하"),COUNTIF($J$25:$M$25,"과탐*")&gt;=1),"가 능","불 가")</f>
        <v>가 능</v>
      </c>
      <c r="P16" s="213"/>
      <c r="R16" s="29" t="s">
        <v>62</v>
      </c>
      <c r="S16" s="30" t="s">
        <v>23</v>
      </c>
      <c r="T16" s="31" t="s">
        <v>23</v>
      </c>
      <c r="U16" s="32" t="b">
        <f t="shared" si="0"/>
        <v>1</v>
      </c>
      <c r="V16" s="33" t="s">
        <v>30</v>
      </c>
      <c r="W16" s="34" t="s">
        <v>25</v>
      </c>
      <c r="X16" s="35">
        <v>40</v>
      </c>
      <c r="Y16" s="34" t="s">
        <v>26</v>
      </c>
      <c r="Z16" s="34" t="s">
        <v>26</v>
      </c>
      <c r="AA16" s="36" t="s">
        <v>26</v>
      </c>
      <c r="AB16" s="34" t="s">
        <v>26</v>
      </c>
      <c r="AC16" s="37" t="s">
        <v>27</v>
      </c>
      <c r="AD16" s="34" t="s">
        <v>27</v>
      </c>
      <c r="AE16" s="34" t="s">
        <v>27</v>
      </c>
      <c r="AF16" s="38" t="s">
        <v>26</v>
      </c>
      <c r="AH16" s="29" t="s">
        <v>28</v>
      </c>
      <c r="AI16" s="30" t="s">
        <v>63</v>
      </c>
      <c r="AJ16" s="31" t="s">
        <v>29</v>
      </c>
      <c r="AK16" s="32" t="b">
        <f t="shared" si="1"/>
        <v>1</v>
      </c>
      <c r="AL16" s="33" t="s">
        <v>30</v>
      </c>
      <c r="AM16" s="34" t="s">
        <v>31</v>
      </c>
      <c r="AN16" s="35">
        <v>10</v>
      </c>
      <c r="AO16" s="34" t="s">
        <v>26</v>
      </c>
      <c r="AP16" s="34" t="s">
        <v>26</v>
      </c>
      <c r="AQ16" s="36" t="s">
        <v>26</v>
      </c>
      <c r="AR16" s="34" t="s">
        <v>26</v>
      </c>
      <c r="AS16" s="37" t="s">
        <v>26</v>
      </c>
      <c r="AT16" s="34" t="s">
        <v>26</v>
      </c>
      <c r="AU16" s="34" t="s">
        <v>26</v>
      </c>
      <c r="AV16" s="38" t="s">
        <v>26</v>
      </c>
    </row>
    <row r="17" spans="2:48" ht="19.5" customHeight="1">
      <c r="C17" s="44" t="s">
        <v>64</v>
      </c>
      <c r="D17" s="62" t="s">
        <v>65</v>
      </c>
      <c r="E17" s="63" t="s">
        <v>66</v>
      </c>
      <c r="F17" s="64">
        <f>COUNTIF($U$92:$U$103,"TRUE")</f>
        <v>12</v>
      </c>
      <c r="G17" s="266" t="str">
        <f>D17</f>
        <v>영어</v>
      </c>
      <c r="H17" s="267"/>
      <c r="I17" s="5" t="s">
        <v>65</v>
      </c>
      <c r="J17" s="65" t="s">
        <v>67</v>
      </c>
      <c r="K17" s="4" t="str">
        <f>IF(AND(OR($D$25="미적",$D$25="기하",$D$25="확통"),COUNTIF($J$25:$M$25,"과탐*")&gt;=0),"가 능","불 가")</f>
        <v>가 능</v>
      </c>
      <c r="L17" s="66" t="s">
        <v>68</v>
      </c>
      <c r="M17" s="67" t="str">
        <f>IF(AND(OR($D$25="미적",$D$25="기하",$D$25="확통"),COUNTIF($J$25:$M$25,"과탐*")&gt;=0),"가 능","불 가")</f>
        <v>가 능</v>
      </c>
      <c r="N17" s="68" t="s">
        <v>25</v>
      </c>
      <c r="O17" s="69" t="str">
        <f>IF(AND(OR($D$25="미적",$D$25="기하"),COUNTIF($J$25:$M$25,"과탐*")=2),"가 능","불 가")</f>
        <v>가 능</v>
      </c>
      <c r="P17" s="213"/>
      <c r="R17" s="29" t="s">
        <v>69</v>
      </c>
      <c r="S17" s="30" t="s">
        <v>23</v>
      </c>
      <c r="T17" s="31" t="s">
        <v>23</v>
      </c>
      <c r="U17" s="32" t="b">
        <f t="shared" si="0"/>
        <v>1</v>
      </c>
      <c r="V17" s="33" t="s">
        <v>70</v>
      </c>
      <c r="W17" s="34" t="s">
        <v>25</v>
      </c>
      <c r="X17" s="35">
        <v>30</v>
      </c>
      <c r="Y17" s="34" t="s">
        <v>26</v>
      </c>
      <c r="Z17" s="34" t="s">
        <v>26</v>
      </c>
      <c r="AA17" s="36" t="s">
        <v>26</v>
      </c>
      <c r="AB17" s="34" t="s">
        <v>26</v>
      </c>
      <c r="AC17" s="37" t="s">
        <v>27</v>
      </c>
      <c r="AD17" s="34" t="s">
        <v>27</v>
      </c>
      <c r="AE17" s="34" t="s">
        <v>27</v>
      </c>
      <c r="AF17" s="38" t="s">
        <v>26</v>
      </c>
      <c r="AH17" s="29" t="s">
        <v>28</v>
      </c>
      <c r="AI17" s="30" t="s">
        <v>71</v>
      </c>
      <c r="AJ17" s="31" t="s">
        <v>29</v>
      </c>
      <c r="AK17" s="32" t="b">
        <f t="shared" si="1"/>
        <v>1</v>
      </c>
      <c r="AL17" s="33" t="s">
        <v>30</v>
      </c>
      <c r="AM17" s="34" t="s">
        <v>31</v>
      </c>
      <c r="AN17" s="35">
        <v>10</v>
      </c>
      <c r="AO17" s="34" t="s">
        <v>26</v>
      </c>
      <c r="AP17" s="34" t="s">
        <v>26</v>
      </c>
      <c r="AQ17" s="36" t="s">
        <v>26</v>
      </c>
      <c r="AR17" s="34" t="s">
        <v>26</v>
      </c>
      <c r="AS17" s="37" t="s">
        <v>26</v>
      </c>
      <c r="AT17" s="34" t="s">
        <v>26</v>
      </c>
      <c r="AU17" s="34" t="s">
        <v>26</v>
      </c>
      <c r="AV17" s="38" t="s">
        <v>26</v>
      </c>
    </row>
    <row r="18" spans="2:48" ht="19.5" customHeight="1">
      <c r="C18" s="53" t="s">
        <v>72</v>
      </c>
      <c r="D18" s="70" t="s">
        <v>73</v>
      </c>
      <c r="E18" s="44" t="s">
        <v>74</v>
      </c>
      <c r="F18" s="54">
        <f>COUNTIF($U$104:$U$144,"TRUE")</f>
        <v>38</v>
      </c>
      <c r="G18" s="264" t="str">
        <f>D18</f>
        <v>한국사</v>
      </c>
      <c r="H18" s="265"/>
      <c r="I18" s="5" t="s">
        <v>73</v>
      </c>
      <c r="J18" s="56" t="s">
        <v>75</v>
      </c>
      <c r="K18" s="57" t="str">
        <f>IF(AND(OR($D$25="미적",$D$25="기하",$D$25="확통"),COUNTIF($J$25:$M$25,"과탐*")&lt;&gt;1),"가 능","불 가")</f>
        <v>가 능</v>
      </c>
      <c r="L18" s="58" t="s">
        <v>76</v>
      </c>
      <c r="M18" s="59" t="str">
        <f>IF(AND(OR($D$25="미적",$D$25="기하",$D$25="확통"),COUNTIF($J$25:$M$25,"과탐*")&gt;=0),"가 능","불 가")</f>
        <v>가 능</v>
      </c>
      <c r="N18" s="60" t="s">
        <v>77</v>
      </c>
      <c r="O18" s="61" t="str">
        <f>IF(AND(OR($D$25="확통"),COUNTIF($J$25:$M$25,"과탐*")&gt;=0),"가 능","불 가")</f>
        <v>불 가</v>
      </c>
      <c r="P18" s="213"/>
      <c r="R18" s="29" t="s">
        <v>78</v>
      </c>
      <c r="S18" s="30" t="s">
        <v>23</v>
      </c>
      <c r="T18" s="31" t="s">
        <v>23</v>
      </c>
      <c r="U18" s="32" t="b">
        <f>IF(NOT(AND(LEFT($G$19,1)=LEFT($G$20,1),LEFT($I$19,1)=LEFT($I$20,1),LEFT($I$20,1)="과")),IF(COUNTIF($J$15:$K$19,$W18)=0,IF(COUNTIF($L$15:$M$19,$W18)=0,IF(VLOOKUP($W18,$N$15:$O$19,2,FALSE)="가 능",TRUE,FALSE),IF(VLOOKUP($W18,$L$15:$M$19,2,FALSE)="가 능",TRUE,FALSE)),IF(VLOOKUP($W18,$J$15:$K$19,2,FALSE)="가 능",TRUE,FALSE)),FALSE)</f>
        <v>1</v>
      </c>
      <c r="V18" s="33" t="s">
        <v>24</v>
      </c>
      <c r="W18" s="34" t="s">
        <v>25</v>
      </c>
      <c r="X18" s="35">
        <v>25</v>
      </c>
      <c r="Y18" s="34" t="s">
        <v>26</v>
      </c>
      <c r="Z18" s="34" t="s">
        <v>26</v>
      </c>
      <c r="AA18" s="36" t="s">
        <v>26</v>
      </c>
      <c r="AB18" s="34" t="s">
        <v>26</v>
      </c>
      <c r="AC18" s="37" t="s">
        <v>27</v>
      </c>
      <c r="AD18" s="34" t="s">
        <v>27</v>
      </c>
      <c r="AE18" s="34" t="s">
        <v>27</v>
      </c>
      <c r="AF18" s="38" t="s">
        <v>26</v>
      </c>
      <c r="AH18" s="29" t="s">
        <v>28</v>
      </c>
      <c r="AI18" s="30" t="s">
        <v>79</v>
      </c>
      <c r="AJ18" s="31" t="s">
        <v>29</v>
      </c>
      <c r="AK18" s="32" t="b">
        <f t="shared" si="1"/>
        <v>1</v>
      </c>
      <c r="AL18" s="33" t="s">
        <v>30</v>
      </c>
      <c r="AM18" s="34" t="s">
        <v>31</v>
      </c>
      <c r="AN18" s="35">
        <v>9</v>
      </c>
      <c r="AO18" s="34" t="s">
        <v>26</v>
      </c>
      <c r="AP18" s="34" t="s">
        <v>26</v>
      </c>
      <c r="AQ18" s="36" t="s">
        <v>26</v>
      </c>
      <c r="AR18" s="34" t="s">
        <v>26</v>
      </c>
      <c r="AS18" s="37" t="s">
        <v>26</v>
      </c>
      <c r="AT18" s="34" t="s">
        <v>26</v>
      </c>
      <c r="AU18" s="34" t="s">
        <v>26</v>
      </c>
      <c r="AV18" s="38" t="s">
        <v>26</v>
      </c>
    </row>
    <row r="19" spans="2:48" ht="19.5" customHeight="1" thickBot="1">
      <c r="C19" s="44" t="s">
        <v>80</v>
      </c>
      <c r="D19" s="188" t="s">
        <v>231</v>
      </c>
      <c r="E19" s="71" t="s">
        <v>81</v>
      </c>
      <c r="F19" s="72">
        <f>COUNTIF($U$145:$U$157,"TRUE")</f>
        <v>13</v>
      </c>
      <c r="G19" s="266" t="str">
        <f>VLOOKUP($D$19,$G$115:$H$131,2,FALSE)</f>
        <v>지Ⅰ</v>
      </c>
      <c r="H19" s="267"/>
      <c r="I19" s="5" t="str">
        <f>VLOOKUP($G$19,$H$115:$I$131,2,FALSE)</f>
        <v>과탐Ⅰ</v>
      </c>
      <c r="J19" s="65" t="s">
        <v>46</v>
      </c>
      <c r="K19" s="4" t="str">
        <f>IF(AND(OR($D$25="미적",$D$25="기하",$D$25="확통"),COUNTIF($J$25:$M$25,"과탐*")=2),"가 능","불 가")</f>
        <v>가 능</v>
      </c>
      <c r="L19" s="73" t="s">
        <v>37</v>
      </c>
      <c r="M19" s="74" t="str">
        <f>IF(AND(OR($D$25="미적",$D$25="기하",$D$25="확통"),COUNTIF($J$25:$M$25,"과탐*")=2),"가 능","불 가")</f>
        <v>가 능</v>
      </c>
      <c r="N19" s="75" t="s">
        <v>26</v>
      </c>
      <c r="O19" s="76" t="str">
        <f>IF(AND(OR($D$25="확통"),COUNTIF($J$25:$M$25,"과탐*")=0),"가 능","불 가")</f>
        <v>불 가</v>
      </c>
      <c r="P19" s="213"/>
      <c r="R19" s="29" t="s">
        <v>82</v>
      </c>
      <c r="S19" s="30" t="s">
        <v>23</v>
      </c>
      <c r="T19" s="31" t="s">
        <v>23</v>
      </c>
      <c r="U19" s="32" t="b">
        <f t="shared" si="0"/>
        <v>1</v>
      </c>
      <c r="V19" s="33" t="s">
        <v>70</v>
      </c>
      <c r="W19" s="34" t="s">
        <v>25</v>
      </c>
      <c r="X19" s="35">
        <v>16</v>
      </c>
      <c r="Y19" s="34" t="s">
        <v>26</v>
      </c>
      <c r="Z19" s="34" t="s">
        <v>26</v>
      </c>
      <c r="AA19" s="36" t="s">
        <v>26</v>
      </c>
      <c r="AB19" s="34" t="s">
        <v>26</v>
      </c>
      <c r="AC19" s="37" t="s">
        <v>27</v>
      </c>
      <c r="AD19" s="34" t="s">
        <v>27</v>
      </c>
      <c r="AE19" s="34" t="s">
        <v>27</v>
      </c>
      <c r="AF19" s="38" t="s">
        <v>26</v>
      </c>
      <c r="AH19" s="29" t="s">
        <v>28</v>
      </c>
      <c r="AI19" s="30" t="s">
        <v>83</v>
      </c>
      <c r="AJ19" s="31" t="s">
        <v>29</v>
      </c>
      <c r="AK19" s="32" t="b">
        <f t="shared" si="1"/>
        <v>1</v>
      </c>
      <c r="AL19" s="33" t="s">
        <v>30</v>
      </c>
      <c r="AM19" s="34" t="s">
        <v>31</v>
      </c>
      <c r="AN19" s="35">
        <v>7</v>
      </c>
      <c r="AO19" s="34" t="s">
        <v>26</v>
      </c>
      <c r="AP19" s="34" t="s">
        <v>26</v>
      </c>
      <c r="AQ19" s="36" t="s">
        <v>26</v>
      </c>
      <c r="AR19" s="34" t="s">
        <v>26</v>
      </c>
      <c r="AS19" s="37" t="s">
        <v>26</v>
      </c>
      <c r="AT19" s="34" t="s">
        <v>26</v>
      </c>
      <c r="AU19" s="34" t="s">
        <v>26</v>
      </c>
      <c r="AV19" s="38" t="s">
        <v>26</v>
      </c>
    </row>
    <row r="20" spans="2:48" ht="19.5" customHeight="1" thickBot="1">
      <c r="C20" s="77"/>
      <c r="D20" s="190" t="s">
        <v>926</v>
      </c>
      <c r="E20" s="78" t="s">
        <v>85</v>
      </c>
      <c r="F20" s="79">
        <f>COUNTIF($U$158:$U$944,"TRUE")</f>
        <v>787</v>
      </c>
      <c r="G20" s="268" t="str">
        <f>VLOOKUP($D$20,$G$115:$H$131,2,FALSE)</f>
        <v>물Ⅱ</v>
      </c>
      <c r="H20" s="269"/>
      <c r="I20" s="80" t="str">
        <f>VLOOKUP($G$20,H115:$I$131,2,FALSE)</f>
        <v>과탐 Ⅱ</v>
      </c>
      <c r="J20" s="270" t="s">
        <v>919</v>
      </c>
      <c r="K20" s="271"/>
      <c r="L20" s="271"/>
      <c r="M20" s="271"/>
      <c r="N20" s="271"/>
      <c r="O20" s="272"/>
      <c r="P20" s="214"/>
      <c r="R20" s="29" t="s">
        <v>82</v>
      </c>
      <c r="S20" s="30" t="s">
        <v>55</v>
      </c>
      <c r="T20" s="31" t="s">
        <v>23</v>
      </c>
      <c r="U20" s="32" t="b">
        <f t="shared" si="0"/>
        <v>1</v>
      </c>
      <c r="V20" s="33" t="s">
        <v>70</v>
      </c>
      <c r="W20" s="34" t="s">
        <v>25</v>
      </c>
      <c r="X20" s="35">
        <v>10</v>
      </c>
      <c r="Y20" s="34" t="s">
        <v>26</v>
      </c>
      <c r="Z20" s="34" t="s">
        <v>26</v>
      </c>
      <c r="AA20" s="36" t="s">
        <v>26</v>
      </c>
      <c r="AB20" s="34" t="s">
        <v>26</v>
      </c>
      <c r="AC20" s="37" t="s">
        <v>27</v>
      </c>
      <c r="AD20" s="34" t="s">
        <v>27</v>
      </c>
      <c r="AE20" s="34" t="s">
        <v>27</v>
      </c>
      <c r="AF20" s="38" t="s">
        <v>26</v>
      </c>
      <c r="AH20" s="29" t="s">
        <v>28</v>
      </c>
      <c r="AI20" s="30" t="s">
        <v>86</v>
      </c>
      <c r="AJ20" s="31" t="s">
        <v>29</v>
      </c>
      <c r="AK20" s="32" t="b">
        <f t="shared" si="1"/>
        <v>1</v>
      </c>
      <c r="AL20" s="33" t="s">
        <v>30</v>
      </c>
      <c r="AM20" s="34" t="s">
        <v>31</v>
      </c>
      <c r="AN20" s="35">
        <v>7</v>
      </c>
      <c r="AO20" s="34" t="s">
        <v>26</v>
      </c>
      <c r="AP20" s="34" t="s">
        <v>26</v>
      </c>
      <c r="AQ20" s="36" t="s">
        <v>26</v>
      </c>
      <c r="AR20" s="34" t="s">
        <v>26</v>
      </c>
      <c r="AS20" s="37" t="s">
        <v>26</v>
      </c>
      <c r="AT20" s="34" t="s">
        <v>26</v>
      </c>
      <c r="AU20" s="34" t="s">
        <v>26</v>
      </c>
      <c r="AV20" s="38" t="s">
        <v>26</v>
      </c>
    </row>
    <row r="21" spans="2:48" ht="19.5" customHeight="1" thickBot="1">
      <c r="C21" s="81" t="s">
        <v>87</v>
      </c>
      <c r="D21" s="191" t="s">
        <v>899</v>
      </c>
      <c r="E21" s="78" t="s">
        <v>29</v>
      </c>
      <c r="F21" s="79">
        <f>COUNTIF($AK$9:$AK$291,"TRUE")</f>
        <v>283</v>
      </c>
      <c r="G21" s="276" t="str">
        <f>IFERROR(VLOOKUP(D21,G132:H139,2,FALSE),"미선택")</f>
        <v>미선택</v>
      </c>
      <c r="H21" s="277"/>
      <c r="I21" s="82" t="s">
        <v>88</v>
      </c>
      <c r="J21" s="273"/>
      <c r="K21" s="274"/>
      <c r="L21" s="274"/>
      <c r="M21" s="274"/>
      <c r="N21" s="274"/>
      <c r="O21" s="275"/>
      <c r="P21" s="214"/>
      <c r="R21" s="29" t="s">
        <v>89</v>
      </c>
      <c r="S21" s="30" t="s">
        <v>23</v>
      </c>
      <c r="T21" s="31" t="s">
        <v>23</v>
      </c>
      <c r="U21" s="32" t="b">
        <f t="shared" si="0"/>
        <v>1</v>
      </c>
      <c r="V21" s="33" t="s">
        <v>30</v>
      </c>
      <c r="W21" s="34" t="s">
        <v>68</v>
      </c>
      <c r="X21" s="35">
        <v>20</v>
      </c>
      <c r="Y21" s="83" t="s">
        <v>26</v>
      </c>
      <c r="Z21" s="83" t="s">
        <v>26</v>
      </c>
      <c r="AA21" s="84" t="s">
        <v>26</v>
      </c>
      <c r="AB21" s="83" t="s">
        <v>26</v>
      </c>
      <c r="AC21" s="85" t="s">
        <v>26</v>
      </c>
      <c r="AD21" s="83" t="s">
        <v>26</v>
      </c>
      <c r="AE21" s="83" t="s">
        <v>26</v>
      </c>
      <c r="AF21" s="38" t="s">
        <v>824</v>
      </c>
      <c r="AH21" s="29" t="s">
        <v>28</v>
      </c>
      <c r="AI21" s="30" t="s">
        <v>90</v>
      </c>
      <c r="AJ21" s="31" t="s">
        <v>29</v>
      </c>
      <c r="AK21" s="32" t="b">
        <f t="shared" si="1"/>
        <v>1</v>
      </c>
      <c r="AL21" s="33" t="s">
        <v>30</v>
      </c>
      <c r="AM21" s="34" t="s">
        <v>31</v>
      </c>
      <c r="AN21" s="35">
        <v>6</v>
      </c>
      <c r="AO21" s="34" t="s">
        <v>26</v>
      </c>
      <c r="AP21" s="34" t="s">
        <v>26</v>
      </c>
      <c r="AQ21" s="36" t="s">
        <v>26</v>
      </c>
      <c r="AR21" s="34" t="s">
        <v>26</v>
      </c>
      <c r="AS21" s="37" t="s">
        <v>26</v>
      </c>
      <c r="AT21" s="34" t="s">
        <v>26</v>
      </c>
      <c r="AU21" s="34" t="s">
        <v>26</v>
      </c>
      <c r="AV21" s="38" t="s">
        <v>26</v>
      </c>
    </row>
    <row r="22" spans="2:48" ht="19.5" customHeight="1">
      <c r="J22" s="5"/>
      <c r="R22" s="29" t="s">
        <v>91</v>
      </c>
      <c r="S22" s="30" t="s">
        <v>23</v>
      </c>
      <c r="T22" s="31" t="s">
        <v>23</v>
      </c>
      <c r="U22" s="32" t="b">
        <f t="shared" si="0"/>
        <v>1</v>
      </c>
      <c r="V22" s="33" t="s">
        <v>70</v>
      </c>
      <c r="W22" s="34" t="s">
        <v>25</v>
      </c>
      <c r="X22" s="35">
        <v>25</v>
      </c>
      <c r="Y22" s="34" t="s">
        <v>26</v>
      </c>
      <c r="Z22" s="34" t="s">
        <v>26</v>
      </c>
      <c r="AA22" s="36" t="s">
        <v>26</v>
      </c>
      <c r="AB22" s="34" t="s">
        <v>26</v>
      </c>
      <c r="AC22" s="37" t="s">
        <v>27</v>
      </c>
      <c r="AD22" s="34" t="s">
        <v>27</v>
      </c>
      <c r="AE22" s="34" t="s">
        <v>27</v>
      </c>
      <c r="AF22" s="38" t="s">
        <v>26</v>
      </c>
      <c r="AH22" s="29" t="s">
        <v>28</v>
      </c>
      <c r="AI22" s="30" t="s">
        <v>92</v>
      </c>
      <c r="AJ22" s="31" t="s">
        <v>29</v>
      </c>
      <c r="AK22" s="32" t="b">
        <f t="shared" si="1"/>
        <v>1</v>
      </c>
      <c r="AL22" s="33" t="s">
        <v>30</v>
      </c>
      <c r="AM22" s="34" t="s">
        <v>31</v>
      </c>
      <c r="AN22" s="35">
        <v>8</v>
      </c>
      <c r="AO22" s="34" t="s">
        <v>26</v>
      </c>
      <c r="AP22" s="34" t="s">
        <v>26</v>
      </c>
      <c r="AQ22" s="36" t="s">
        <v>26</v>
      </c>
      <c r="AR22" s="34" t="s">
        <v>26</v>
      </c>
      <c r="AS22" s="37" t="s">
        <v>26</v>
      </c>
      <c r="AT22" s="34" t="s">
        <v>26</v>
      </c>
      <c r="AU22" s="34" t="s">
        <v>26</v>
      </c>
      <c r="AV22" s="38" t="s">
        <v>26</v>
      </c>
    </row>
    <row r="23" spans="2:48" ht="19.5" customHeight="1">
      <c r="C23" s="278" t="s">
        <v>93</v>
      </c>
      <c r="D23" s="279"/>
      <c r="E23" s="279"/>
      <c r="F23" s="279"/>
      <c r="G23" s="279"/>
      <c r="H23" s="279"/>
      <c r="I23" s="279"/>
      <c r="J23" s="279"/>
      <c r="K23" s="279"/>
      <c r="L23" s="279"/>
      <c r="M23" s="279"/>
      <c r="N23" s="279"/>
      <c r="O23" s="279"/>
      <c r="P23" s="87"/>
      <c r="R23" s="29" t="s">
        <v>94</v>
      </c>
      <c r="S23" s="30" t="s">
        <v>23</v>
      </c>
      <c r="T23" s="31" t="s">
        <v>23</v>
      </c>
      <c r="U23" s="32" t="b">
        <f t="shared" si="0"/>
        <v>1</v>
      </c>
      <c r="V23" s="33" t="s">
        <v>70</v>
      </c>
      <c r="W23" s="34" t="s">
        <v>25</v>
      </c>
      <c r="X23" s="35">
        <v>19</v>
      </c>
      <c r="Y23" s="34" t="s">
        <v>26</v>
      </c>
      <c r="Z23" s="34" t="s">
        <v>26</v>
      </c>
      <c r="AA23" s="36" t="s">
        <v>26</v>
      </c>
      <c r="AB23" s="34" t="s">
        <v>26</v>
      </c>
      <c r="AC23" s="37" t="s">
        <v>27</v>
      </c>
      <c r="AD23" s="34" t="s">
        <v>27</v>
      </c>
      <c r="AE23" s="34" t="s">
        <v>27</v>
      </c>
      <c r="AF23" s="38" t="s">
        <v>26</v>
      </c>
      <c r="AH23" s="29" t="s">
        <v>28</v>
      </c>
      <c r="AI23" s="30" t="s">
        <v>95</v>
      </c>
      <c r="AJ23" s="31" t="s">
        <v>29</v>
      </c>
      <c r="AK23" s="32" t="b">
        <f t="shared" si="1"/>
        <v>1</v>
      </c>
      <c r="AL23" s="33" t="s">
        <v>30</v>
      </c>
      <c r="AM23" s="34" t="s">
        <v>31</v>
      </c>
      <c r="AN23" s="35">
        <v>5</v>
      </c>
      <c r="AO23" s="34" t="s">
        <v>26</v>
      </c>
      <c r="AP23" s="34" t="s">
        <v>26</v>
      </c>
      <c r="AQ23" s="36" t="s">
        <v>26</v>
      </c>
      <c r="AR23" s="34" t="s">
        <v>26</v>
      </c>
      <c r="AS23" s="37" t="s">
        <v>26</v>
      </c>
      <c r="AT23" s="34" t="s">
        <v>26</v>
      </c>
      <c r="AU23" s="34" t="s">
        <v>26</v>
      </c>
      <c r="AV23" s="38" t="s">
        <v>26</v>
      </c>
    </row>
    <row r="24" spans="2:48" ht="19.5" customHeight="1">
      <c r="R24" s="29" t="s">
        <v>96</v>
      </c>
      <c r="S24" s="30" t="s">
        <v>23</v>
      </c>
      <c r="T24" s="31" t="s">
        <v>23</v>
      </c>
      <c r="U24" s="32" t="b">
        <f t="shared" si="0"/>
        <v>1</v>
      </c>
      <c r="V24" s="33" t="s">
        <v>70</v>
      </c>
      <c r="W24" s="34" t="s">
        <v>25</v>
      </c>
      <c r="X24" s="35">
        <v>19</v>
      </c>
      <c r="Y24" s="83" t="s">
        <v>26</v>
      </c>
      <c r="Z24" s="83" t="s">
        <v>26</v>
      </c>
      <c r="AA24" s="84" t="s">
        <v>26</v>
      </c>
      <c r="AB24" s="83" t="s">
        <v>26</v>
      </c>
      <c r="AC24" s="85" t="s">
        <v>27</v>
      </c>
      <c r="AD24" s="83" t="s">
        <v>27</v>
      </c>
      <c r="AE24" s="83" t="s">
        <v>27</v>
      </c>
      <c r="AF24" s="38" t="s">
        <v>26</v>
      </c>
      <c r="AG24" s="39"/>
      <c r="AH24" s="29" t="s">
        <v>28</v>
      </c>
      <c r="AI24" s="30" t="s">
        <v>916</v>
      </c>
      <c r="AJ24" s="31" t="s">
        <v>29</v>
      </c>
      <c r="AK24" s="32" t="b">
        <f t="shared" si="1"/>
        <v>1</v>
      </c>
      <c r="AL24" s="33" t="s">
        <v>30</v>
      </c>
      <c r="AM24" s="34" t="s">
        <v>31</v>
      </c>
      <c r="AN24" s="35">
        <v>4</v>
      </c>
      <c r="AO24" s="34" t="s">
        <v>26</v>
      </c>
      <c r="AP24" s="34" t="s">
        <v>26</v>
      </c>
      <c r="AQ24" s="36" t="s">
        <v>26</v>
      </c>
      <c r="AR24" s="34" t="s">
        <v>26</v>
      </c>
      <c r="AS24" s="37" t="s">
        <v>26</v>
      </c>
      <c r="AT24" s="34" t="s">
        <v>26</v>
      </c>
      <c r="AU24" s="34" t="s">
        <v>26</v>
      </c>
      <c r="AV24" s="38" t="s">
        <v>26</v>
      </c>
    </row>
    <row r="25" spans="2:48" ht="19.5" customHeight="1">
      <c r="C25" s="86" t="s">
        <v>59</v>
      </c>
      <c r="D25" s="65" t="str">
        <f>G16</f>
        <v>미적</v>
      </c>
      <c r="E25" s="308" t="s">
        <v>97</v>
      </c>
      <c r="F25" s="308"/>
      <c r="G25" s="65"/>
      <c r="H25" s="65"/>
      <c r="I25" s="65"/>
      <c r="J25" s="256" t="str">
        <f>IF($D$19=$D$20,"선택중복",$I$19)</f>
        <v>과탐Ⅰ</v>
      </c>
      <c r="K25" s="256"/>
      <c r="L25" s="256" t="str">
        <f>IF($D$19=$D$20,"선택중복",$I$20)</f>
        <v>과탐 Ⅱ</v>
      </c>
      <c r="M25" s="256"/>
      <c r="N25" s="256" t="str">
        <f>IF($D$21="미선택","X",$I$21)</f>
        <v>제2</v>
      </c>
      <c r="O25" s="256"/>
      <c r="P25" s="194"/>
      <c r="R25" s="29" t="s">
        <v>98</v>
      </c>
      <c r="S25" s="30" t="s">
        <v>23</v>
      </c>
      <c r="T25" s="31" t="s">
        <v>23</v>
      </c>
      <c r="U25" s="32" t="b">
        <f t="shared" si="0"/>
        <v>1</v>
      </c>
      <c r="V25" s="33" t="s">
        <v>24</v>
      </c>
      <c r="W25" s="34" t="s">
        <v>25</v>
      </c>
      <c r="X25" s="35">
        <v>9</v>
      </c>
      <c r="Y25" s="34" t="s">
        <v>26</v>
      </c>
      <c r="Z25" s="34" t="s">
        <v>26</v>
      </c>
      <c r="AA25" s="36" t="s">
        <v>26</v>
      </c>
      <c r="AB25" s="34" t="s">
        <v>26</v>
      </c>
      <c r="AC25" s="37" t="s">
        <v>27</v>
      </c>
      <c r="AD25" s="34" t="s">
        <v>27</v>
      </c>
      <c r="AE25" s="34" t="s">
        <v>27</v>
      </c>
      <c r="AF25" s="38" t="s">
        <v>26</v>
      </c>
      <c r="AG25" s="39"/>
      <c r="AH25" s="29" t="s">
        <v>28</v>
      </c>
      <c r="AI25" s="30" t="s">
        <v>99</v>
      </c>
      <c r="AJ25" s="31" t="s">
        <v>29</v>
      </c>
      <c r="AK25" s="32" t="b">
        <f t="shared" si="1"/>
        <v>1</v>
      </c>
      <c r="AL25" s="33" t="s">
        <v>30</v>
      </c>
      <c r="AM25" s="34" t="s">
        <v>31</v>
      </c>
      <c r="AN25" s="35">
        <v>79</v>
      </c>
      <c r="AO25" s="34" t="s">
        <v>26</v>
      </c>
      <c r="AP25" s="34" t="s">
        <v>26</v>
      </c>
      <c r="AQ25" s="36" t="s">
        <v>26</v>
      </c>
      <c r="AR25" s="34" t="s">
        <v>26</v>
      </c>
      <c r="AS25" s="37" t="s">
        <v>26</v>
      </c>
      <c r="AT25" s="34" t="s">
        <v>26</v>
      </c>
      <c r="AU25" s="34" t="s">
        <v>26</v>
      </c>
      <c r="AV25" s="38" t="s">
        <v>26</v>
      </c>
    </row>
    <row r="26" spans="2:48" ht="19.5" customHeight="1" thickBot="1">
      <c r="C26" s="87"/>
      <c r="D26" s="87"/>
      <c r="E26" s="87"/>
      <c r="F26" s="88"/>
      <c r="G26" s="88"/>
      <c r="H26" s="89"/>
      <c r="I26" s="89"/>
      <c r="J26" s="89"/>
      <c r="K26" s="90"/>
      <c r="L26" s="90"/>
      <c r="M26" s="90"/>
      <c r="N26" s="90"/>
      <c r="O26" s="90"/>
      <c r="P26" s="90"/>
      <c r="R26" s="29" t="s">
        <v>98</v>
      </c>
      <c r="S26" s="30" t="s">
        <v>55</v>
      </c>
      <c r="T26" s="31" t="s">
        <v>23</v>
      </c>
      <c r="U26" s="32" t="b">
        <f t="shared" si="0"/>
        <v>1</v>
      </c>
      <c r="V26" s="33" t="s">
        <v>24</v>
      </c>
      <c r="W26" s="34" t="s">
        <v>25</v>
      </c>
      <c r="X26" s="35">
        <v>10</v>
      </c>
      <c r="Y26" s="34" t="s">
        <v>26</v>
      </c>
      <c r="Z26" s="34" t="s">
        <v>26</v>
      </c>
      <c r="AA26" s="36" t="s">
        <v>26</v>
      </c>
      <c r="AB26" s="34" t="s">
        <v>26</v>
      </c>
      <c r="AC26" s="37" t="s">
        <v>27</v>
      </c>
      <c r="AD26" s="34" t="s">
        <v>27</v>
      </c>
      <c r="AE26" s="34" t="s">
        <v>27</v>
      </c>
      <c r="AF26" s="38" t="s">
        <v>26</v>
      </c>
      <c r="AH26" s="29" t="s">
        <v>28</v>
      </c>
      <c r="AI26" s="30" t="s">
        <v>100</v>
      </c>
      <c r="AJ26" s="31" t="s">
        <v>29</v>
      </c>
      <c r="AK26" s="32" t="b">
        <f t="shared" ref="AK26" si="2">IF(COUNTIF($J$15:$K$19,$AM26)=0,IF(COUNTIF($L$15:$M$19,$AM26)=0,IF(VLOOKUP($AM26,$N$15:$O$19,2,FALSE)="가 능",TRUE,FALSE),IF(VLOOKUP($AM26,$L$15:$M$19,2,FALSE)="가 능",TRUE,FALSE)),IF(VLOOKUP($AM26,$J$15:$K$19,2,FALSE)="가 능",TRUE,FALSE))</f>
        <v>1</v>
      </c>
      <c r="AL26" s="33" t="s">
        <v>30</v>
      </c>
      <c r="AM26" s="34" t="s">
        <v>31</v>
      </c>
      <c r="AN26" s="35">
        <v>37</v>
      </c>
      <c r="AO26" s="34" t="s">
        <v>26</v>
      </c>
      <c r="AP26" s="34" t="s">
        <v>26</v>
      </c>
      <c r="AQ26" s="36" t="s">
        <v>26</v>
      </c>
      <c r="AR26" s="34" t="s">
        <v>26</v>
      </c>
      <c r="AS26" s="37" t="s">
        <v>26</v>
      </c>
      <c r="AT26" s="34" t="s">
        <v>26</v>
      </c>
      <c r="AU26" s="34" t="s">
        <v>26</v>
      </c>
      <c r="AV26" s="38" t="s">
        <v>26</v>
      </c>
    </row>
    <row r="27" spans="2:48" ht="19.5" customHeight="1" thickTop="1" thickBot="1">
      <c r="B27" s="227" t="s">
        <v>101</v>
      </c>
      <c r="C27" s="91" t="s">
        <v>15</v>
      </c>
      <c r="D27" s="192" t="s">
        <v>102</v>
      </c>
      <c r="E27" s="257" t="s">
        <v>17</v>
      </c>
      <c r="F27" s="258"/>
      <c r="G27" s="92"/>
      <c r="H27" s="92"/>
      <c r="I27" s="92"/>
      <c r="J27" s="259" t="s">
        <v>103</v>
      </c>
      <c r="K27" s="257"/>
      <c r="L27" s="257" t="s">
        <v>104</v>
      </c>
      <c r="M27" s="257"/>
      <c r="N27" s="257" t="s">
        <v>105</v>
      </c>
      <c r="O27" s="260"/>
      <c r="P27" s="90"/>
      <c r="R27" s="29" t="s">
        <v>106</v>
      </c>
      <c r="S27" s="30" t="s">
        <v>23</v>
      </c>
      <c r="T27" s="31" t="s">
        <v>23</v>
      </c>
      <c r="U27" s="32" t="b">
        <f t="shared" si="0"/>
        <v>1</v>
      </c>
      <c r="V27" s="33" t="s">
        <v>30</v>
      </c>
      <c r="W27" s="34" t="s">
        <v>25</v>
      </c>
      <c r="X27" s="35">
        <v>30</v>
      </c>
      <c r="Y27" s="34" t="s">
        <v>26</v>
      </c>
      <c r="Z27" s="34" t="s">
        <v>26</v>
      </c>
      <c r="AA27" s="36" t="s">
        <v>26</v>
      </c>
      <c r="AB27" s="34" t="s">
        <v>26</v>
      </c>
      <c r="AC27" s="37" t="s">
        <v>27</v>
      </c>
      <c r="AD27" s="34" t="s">
        <v>27</v>
      </c>
      <c r="AE27" s="34" t="s">
        <v>27</v>
      </c>
      <c r="AF27" s="38" t="s">
        <v>26</v>
      </c>
      <c r="AH27" s="29" t="s">
        <v>28</v>
      </c>
      <c r="AI27" s="30" t="s">
        <v>107</v>
      </c>
      <c r="AJ27" s="31" t="s">
        <v>29</v>
      </c>
      <c r="AK27" s="32" t="b">
        <f t="shared" si="1"/>
        <v>1</v>
      </c>
      <c r="AL27" s="33" t="s">
        <v>30</v>
      </c>
      <c r="AM27" s="34" t="s">
        <v>31</v>
      </c>
      <c r="AN27" s="35">
        <v>25</v>
      </c>
      <c r="AO27" s="34" t="s">
        <v>26</v>
      </c>
      <c r="AP27" s="34" t="s">
        <v>26</v>
      </c>
      <c r="AQ27" s="36" t="s">
        <v>26</v>
      </c>
      <c r="AR27" s="34" t="s">
        <v>26</v>
      </c>
      <c r="AS27" s="37" t="s">
        <v>26</v>
      </c>
      <c r="AT27" s="34" t="s">
        <v>26</v>
      </c>
      <c r="AU27" s="34" t="s">
        <v>26</v>
      </c>
      <c r="AV27" s="38" t="s">
        <v>26</v>
      </c>
    </row>
    <row r="28" spans="2:48" ht="19.5" customHeight="1">
      <c r="B28" s="93" t="s">
        <v>52</v>
      </c>
      <c r="C28" s="94" t="s">
        <v>108</v>
      </c>
      <c r="D28" s="95" t="s">
        <v>108</v>
      </c>
      <c r="E28" s="254" t="s">
        <v>26</v>
      </c>
      <c r="F28" s="304"/>
      <c r="G28" s="96"/>
      <c r="H28" s="96"/>
      <c r="I28" s="96"/>
      <c r="J28" s="305" t="s">
        <v>26</v>
      </c>
      <c r="K28" s="254"/>
      <c r="L28" s="306" t="s">
        <v>26</v>
      </c>
      <c r="M28" s="306"/>
      <c r="N28" s="306" t="s">
        <v>26</v>
      </c>
      <c r="O28" s="307"/>
      <c r="P28" s="218"/>
      <c r="R28" s="29" t="s">
        <v>109</v>
      </c>
      <c r="S28" s="30" t="s">
        <v>23</v>
      </c>
      <c r="T28" s="31" t="s">
        <v>23</v>
      </c>
      <c r="U28" s="32" t="b">
        <f>IF(NOT(AND(LEFT($G$19,1)=LEFT($G$20,1),LEFT($I$19,1)=LEFT($I$20,1),LEFT($I$20,1)="과")),IF(COUNTIF($J$25:$M$25,"과탐 Ⅱ")&gt;=1,IF(COUNTIF($J$15:$K$19,$W28)=0,IF(COUNTIF($L$15:$M$19,$W28)=0,IF(VLOOKUP($W28,$N$15:$O$19,2,FALSE)="가 능",TRUE,FALSE),IF(VLOOKUP($W28,$L$15:$M$19,2,FALSE)="가 능",TRUE,FALSE)),IF(VLOOKUP($W28,$J$15:$K$19,2,FALSE)="가 능",TRUE,FALSE)),FALSE),FALSE)</f>
        <v>1</v>
      </c>
      <c r="V28" s="33" t="s">
        <v>30</v>
      </c>
      <c r="W28" s="34" t="s">
        <v>25</v>
      </c>
      <c r="X28" s="35">
        <v>30</v>
      </c>
      <c r="Y28" s="34" t="s">
        <v>26</v>
      </c>
      <c r="Z28" s="34" t="s">
        <v>26</v>
      </c>
      <c r="AA28" s="36" t="s">
        <v>26</v>
      </c>
      <c r="AB28" s="34" t="s">
        <v>26</v>
      </c>
      <c r="AC28" s="37" t="s">
        <v>27</v>
      </c>
      <c r="AD28" s="34" t="s">
        <v>27</v>
      </c>
      <c r="AE28" s="34" t="s">
        <v>27</v>
      </c>
      <c r="AF28" s="38" t="s">
        <v>26</v>
      </c>
      <c r="AH28" s="29" t="s">
        <v>28</v>
      </c>
      <c r="AI28" s="30" t="s">
        <v>110</v>
      </c>
      <c r="AJ28" s="31" t="s">
        <v>29</v>
      </c>
      <c r="AK28" s="32" t="b">
        <f t="shared" si="1"/>
        <v>1</v>
      </c>
      <c r="AL28" s="33" t="s">
        <v>30</v>
      </c>
      <c r="AM28" s="34" t="s">
        <v>31</v>
      </c>
      <c r="AN28" s="35">
        <v>6</v>
      </c>
      <c r="AO28" s="34" t="s">
        <v>26</v>
      </c>
      <c r="AP28" s="34" t="s">
        <v>26</v>
      </c>
      <c r="AQ28" s="36" t="s">
        <v>26</v>
      </c>
      <c r="AR28" s="34" t="s">
        <v>26</v>
      </c>
      <c r="AS28" s="37" t="s">
        <v>26</v>
      </c>
      <c r="AT28" s="34" t="s">
        <v>26</v>
      </c>
      <c r="AU28" s="34" t="s">
        <v>26</v>
      </c>
      <c r="AV28" s="38" t="s">
        <v>26</v>
      </c>
    </row>
    <row r="29" spans="2:48" ht="19.5" customHeight="1">
      <c r="B29" s="97" t="s">
        <v>60</v>
      </c>
      <c r="C29" s="98" t="s">
        <v>108</v>
      </c>
      <c r="D29" s="99" t="s">
        <v>108</v>
      </c>
      <c r="E29" s="248" t="s">
        <v>26</v>
      </c>
      <c r="F29" s="249"/>
      <c r="G29" s="100"/>
      <c r="H29" s="100"/>
      <c r="I29" s="100"/>
      <c r="J29" s="250" t="s">
        <v>26</v>
      </c>
      <c r="K29" s="248"/>
      <c r="L29" s="248" t="s">
        <v>26</v>
      </c>
      <c r="M29" s="248"/>
      <c r="N29" s="248" t="s">
        <v>108</v>
      </c>
      <c r="O29" s="253"/>
      <c r="P29" s="218"/>
      <c r="R29" s="29" t="s">
        <v>111</v>
      </c>
      <c r="S29" s="30" t="s">
        <v>23</v>
      </c>
      <c r="T29" s="31" t="s">
        <v>23</v>
      </c>
      <c r="U29" s="32" t="b">
        <f>IF(NOT(AND(LEFT($G$19,1)=LEFT($G$20,1),LEFT($I$19,1)=LEFT($I$20,1),LEFT($I$20,1)="과")),IF(COUNTIF($J$15:$K$19,$W29)=0,IF(COUNTIF($L$15:$M$19,$W29)=0,IF(VLOOKUP($W29,$N$15:$O$19,2,FALSE)="가 능",TRUE,FALSE),IF(VLOOKUP($W29,$L$15:$M$19,2,FALSE)="가 능",TRUE,FALSE)),IF(VLOOKUP($W29,$J$15:$K$19,2,FALSE)="가 능",TRUE,FALSE)),FALSE)</f>
        <v>1</v>
      </c>
      <c r="V29" s="33" t="s">
        <v>24</v>
      </c>
      <c r="W29" s="34" t="s">
        <v>25</v>
      </c>
      <c r="X29" s="35">
        <v>15</v>
      </c>
      <c r="Y29" s="34" t="s">
        <v>26</v>
      </c>
      <c r="Z29" s="34" t="s">
        <v>26</v>
      </c>
      <c r="AA29" s="36" t="s">
        <v>26</v>
      </c>
      <c r="AB29" s="34" t="s">
        <v>26</v>
      </c>
      <c r="AC29" s="37" t="s">
        <v>27</v>
      </c>
      <c r="AD29" s="34" t="s">
        <v>27</v>
      </c>
      <c r="AE29" s="34" t="s">
        <v>27</v>
      </c>
      <c r="AF29" s="38" t="s">
        <v>26</v>
      </c>
      <c r="AH29" s="29" t="s">
        <v>28</v>
      </c>
      <c r="AI29" s="30" t="s">
        <v>112</v>
      </c>
      <c r="AJ29" s="31" t="s">
        <v>29</v>
      </c>
      <c r="AK29" s="28" t="b">
        <f t="shared" si="1"/>
        <v>1</v>
      </c>
      <c r="AL29" s="33" t="s">
        <v>30</v>
      </c>
      <c r="AM29" s="34" t="s">
        <v>31</v>
      </c>
      <c r="AN29" s="35">
        <v>8</v>
      </c>
      <c r="AO29" s="34" t="s">
        <v>26</v>
      </c>
      <c r="AP29" s="34" t="s">
        <v>26</v>
      </c>
      <c r="AQ29" s="36" t="s">
        <v>26</v>
      </c>
      <c r="AR29" s="34" t="s">
        <v>26</v>
      </c>
      <c r="AS29" s="37" t="s">
        <v>26</v>
      </c>
      <c r="AT29" s="34" t="s">
        <v>26</v>
      </c>
      <c r="AU29" s="34" t="s">
        <v>26</v>
      </c>
      <c r="AV29" s="38" t="s">
        <v>26</v>
      </c>
    </row>
    <row r="30" spans="2:48" ht="19.5" customHeight="1">
      <c r="B30" s="101" t="s">
        <v>67</v>
      </c>
      <c r="C30" s="98" t="s">
        <v>108</v>
      </c>
      <c r="D30" s="99" t="s">
        <v>108</v>
      </c>
      <c r="E30" s="248" t="s">
        <v>26</v>
      </c>
      <c r="F30" s="249"/>
      <c r="G30" s="100"/>
      <c r="H30" s="100"/>
      <c r="I30" s="100"/>
      <c r="J30" s="250" t="s">
        <v>26</v>
      </c>
      <c r="K30" s="248"/>
      <c r="L30" s="248" t="s">
        <v>108</v>
      </c>
      <c r="M30" s="248"/>
      <c r="N30" s="248" t="s">
        <v>108</v>
      </c>
      <c r="O30" s="253"/>
      <c r="P30" s="218"/>
      <c r="R30" s="29" t="s">
        <v>113</v>
      </c>
      <c r="S30" s="30" t="s">
        <v>23</v>
      </c>
      <c r="T30" s="31" t="s">
        <v>23</v>
      </c>
      <c r="U30" s="32" t="b">
        <f t="shared" si="0"/>
        <v>1</v>
      </c>
      <c r="V30" s="33" t="s">
        <v>70</v>
      </c>
      <c r="W30" s="34" t="s">
        <v>60</v>
      </c>
      <c r="X30" s="35">
        <v>38</v>
      </c>
      <c r="Y30" s="34" t="s">
        <v>26</v>
      </c>
      <c r="Z30" s="34" t="s">
        <v>26</v>
      </c>
      <c r="AA30" s="36" t="s">
        <v>114</v>
      </c>
      <c r="AB30" s="34" t="s">
        <v>114</v>
      </c>
      <c r="AC30" s="37" t="s">
        <v>26</v>
      </c>
      <c r="AD30" s="34" t="s">
        <v>26</v>
      </c>
      <c r="AE30" s="34" t="s">
        <v>26</v>
      </c>
      <c r="AF30" s="38" t="s">
        <v>114</v>
      </c>
      <c r="AH30" s="29" t="s">
        <v>115</v>
      </c>
      <c r="AI30" s="30" t="s">
        <v>826</v>
      </c>
      <c r="AJ30" s="31" t="s">
        <v>29</v>
      </c>
      <c r="AK30" s="32" t="b">
        <f>IF(NOT(AND(LEFT($G$19,1)=LEFT($G$20,1),LEFT($I$19,1)=LEFT($I$20,1),LEFT($I$20,1)="과")),IF(COUNTIF($J$15:$K$19,$AM30)=0,IF(COUNTIF($L$15:$M$19,$AM30)=0,IF(VLOOKUP($AM30,$N$15:$O$19,2,FALSE)="가 능",TRUE,FALSE),IF(VLOOKUP($AM30,$L$15:$M$19,2,FALSE)="가 능",TRUE,FALSE)),IF(VLOOKUP($AM30,$J$15:$K$19,2,FALSE)="가 능",TRUE,FALSE)),FALSE)</f>
        <v>1</v>
      </c>
      <c r="AL30" s="33" t="s">
        <v>24</v>
      </c>
      <c r="AM30" s="34" t="s">
        <v>31</v>
      </c>
      <c r="AN30" s="35">
        <v>5</v>
      </c>
      <c r="AO30" s="34" t="s">
        <v>26</v>
      </c>
      <c r="AP30" s="34" t="s">
        <v>26</v>
      </c>
      <c r="AQ30" s="36" t="s">
        <v>26</v>
      </c>
      <c r="AR30" s="34" t="s">
        <v>26</v>
      </c>
      <c r="AS30" s="37" t="s">
        <v>26</v>
      </c>
      <c r="AT30" s="34" t="s">
        <v>26</v>
      </c>
      <c r="AU30" s="34" t="s">
        <v>26</v>
      </c>
      <c r="AV30" s="38" t="s">
        <v>26</v>
      </c>
    </row>
    <row r="31" spans="2:48" ht="19.5" customHeight="1">
      <c r="B31" s="102" t="s">
        <v>75</v>
      </c>
      <c r="C31" s="103" t="s">
        <v>108</v>
      </c>
      <c r="D31" s="104" t="s">
        <v>108</v>
      </c>
      <c r="E31" s="248" t="s">
        <v>26</v>
      </c>
      <c r="F31" s="249"/>
      <c r="G31" s="105"/>
      <c r="H31" s="105"/>
      <c r="I31" s="105"/>
      <c r="J31" s="250" t="s">
        <v>26</v>
      </c>
      <c r="K31" s="248"/>
      <c r="L31" s="251" t="s">
        <v>27</v>
      </c>
      <c r="M31" s="251"/>
      <c r="N31" s="251" t="s">
        <v>108</v>
      </c>
      <c r="O31" s="252"/>
      <c r="P31" s="218"/>
      <c r="R31" s="29" t="s">
        <v>117</v>
      </c>
      <c r="S31" s="30" t="s">
        <v>23</v>
      </c>
      <c r="T31" s="31" t="s">
        <v>23</v>
      </c>
      <c r="U31" s="32" t="b">
        <f t="shared" si="0"/>
        <v>1</v>
      </c>
      <c r="V31" s="33" t="s">
        <v>24</v>
      </c>
      <c r="W31" s="34" t="s">
        <v>25</v>
      </c>
      <c r="X31" s="35">
        <v>10</v>
      </c>
      <c r="Y31" s="34" t="s">
        <v>26</v>
      </c>
      <c r="Z31" s="34" t="s">
        <v>26</v>
      </c>
      <c r="AA31" s="36" t="s">
        <v>26</v>
      </c>
      <c r="AB31" s="34" t="s">
        <v>26</v>
      </c>
      <c r="AC31" s="37" t="s">
        <v>27</v>
      </c>
      <c r="AD31" s="34" t="s">
        <v>27</v>
      </c>
      <c r="AE31" s="34" t="s">
        <v>27</v>
      </c>
      <c r="AF31" s="38" t="s">
        <v>26</v>
      </c>
      <c r="AH31" s="29" t="s">
        <v>115</v>
      </c>
      <c r="AI31" s="30" t="s">
        <v>827</v>
      </c>
      <c r="AJ31" s="31" t="s">
        <v>29</v>
      </c>
      <c r="AK31" s="32" t="b">
        <f t="shared" ref="AK31:AK90" si="3">IF(NOT(AND(LEFT($G$19,1)=LEFT($G$20,1),LEFT($I$19,1)=LEFT($I$20,1),LEFT($I$20,1)="과")),IF(COUNTIF($J$15:$K$19,$AM31)=0,IF(COUNTIF($L$15:$M$19,$AM31)=0,IF(VLOOKUP($AM31,$N$15:$O$19,2,FALSE)="가 능",TRUE,FALSE),IF(VLOOKUP($AM31,$L$15:$M$19,2,FALSE)="가 능",TRUE,FALSE)),IF(VLOOKUP($AM31,$J$15:$K$19,2,FALSE)="가 능",TRUE,FALSE)),FALSE)</f>
        <v>1</v>
      </c>
      <c r="AL31" s="33" t="s">
        <v>24</v>
      </c>
      <c r="AM31" s="34" t="s">
        <v>31</v>
      </c>
      <c r="AN31" s="35">
        <v>11</v>
      </c>
      <c r="AO31" s="34" t="s">
        <v>26</v>
      </c>
      <c r="AP31" s="34" t="s">
        <v>26</v>
      </c>
      <c r="AQ31" s="36" t="s">
        <v>26</v>
      </c>
      <c r="AR31" s="34" t="s">
        <v>26</v>
      </c>
      <c r="AS31" s="37" t="s">
        <v>26</v>
      </c>
      <c r="AT31" s="34" t="s">
        <v>26</v>
      </c>
      <c r="AU31" s="34" t="s">
        <v>26</v>
      </c>
      <c r="AV31" s="38" t="s">
        <v>26</v>
      </c>
    </row>
    <row r="32" spans="2:48" ht="19.5" customHeight="1">
      <c r="B32" s="101" t="s">
        <v>46</v>
      </c>
      <c r="C32" s="98" t="s">
        <v>108</v>
      </c>
      <c r="D32" s="99" t="s">
        <v>108</v>
      </c>
      <c r="E32" s="248" t="s">
        <v>26</v>
      </c>
      <c r="F32" s="249"/>
      <c r="G32" s="100"/>
      <c r="H32" s="100"/>
      <c r="I32" s="100"/>
      <c r="J32" s="250" t="s">
        <v>27</v>
      </c>
      <c r="K32" s="248"/>
      <c r="L32" s="248" t="s">
        <v>27</v>
      </c>
      <c r="M32" s="248"/>
      <c r="N32" s="248" t="s">
        <v>26</v>
      </c>
      <c r="O32" s="253"/>
      <c r="P32" s="218"/>
      <c r="R32" s="29" t="s">
        <v>118</v>
      </c>
      <c r="S32" s="30" t="s">
        <v>23</v>
      </c>
      <c r="T32" s="31" t="s">
        <v>23</v>
      </c>
      <c r="U32" s="32" t="b">
        <f>IF(NOT(AND(LEFT($G$19,1)=LEFT($G$20,1),LEFT($I$19,1)=LEFT($I$20,1),LEFT($I$20,1)="과")),IF(COUNTIF($J$15:$K$19,$W32)=0,IF(COUNTIF($L$15:$M$19,$W32)=0,IF(VLOOKUP($W32,$N$15:$O$19,2,FALSE)="가 능",TRUE,FALSE),IF(VLOOKUP($W32,$L$15:$M$19,2,FALSE)="가 능",TRUE,FALSE)),IF(VLOOKUP($W32,$J$15:$K$19,2,FALSE)="가 능",TRUE,FALSE)),FALSE)</f>
        <v>1</v>
      </c>
      <c r="V32" s="33" t="s">
        <v>30</v>
      </c>
      <c r="W32" s="34" t="s">
        <v>25</v>
      </c>
      <c r="X32" s="35">
        <v>27</v>
      </c>
      <c r="Y32" s="34" t="s">
        <v>26</v>
      </c>
      <c r="Z32" s="34" t="s">
        <v>26</v>
      </c>
      <c r="AA32" s="36" t="s">
        <v>26</v>
      </c>
      <c r="AB32" s="34" t="s">
        <v>26</v>
      </c>
      <c r="AC32" s="37" t="s">
        <v>27</v>
      </c>
      <c r="AD32" s="34" t="s">
        <v>27</v>
      </c>
      <c r="AE32" s="34" t="s">
        <v>27</v>
      </c>
      <c r="AF32" s="38" t="s">
        <v>26</v>
      </c>
      <c r="AH32" s="29" t="s">
        <v>115</v>
      </c>
      <c r="AI32" s="30" t="s">
        <v>116</v>
      </c>
      <c r="AJ32" s="31" t="s">
        <v>29</v>
      </c>
      <c r="AK32" s="32" t="b">
        <f t="shared" si="3"/>
        <v>1</v>
      </c>
      <c r="AL32" s="33" t="s">
        <v>24</v>
      </c>
      <c r="AM32" s="34" t="s">
        <v>31</v>
      </c>
      <c r="AN32" s="35">
        <v>20</v>
      </c>
      <c r="AO32" s="34" t="s">
        <v>26</v>
      </c>
      <c r="AP32" s="34" t="s">
        <v>26</v>
      </c>
      <c r="AQ32" s="36" t="s">
        <v>26</v>
      </c>
      <c r="AR32" s="34" t="s">
        <v>26</v>
      </c>
      <c r="AS32" s="37" t="s">
        <v>26</v>
      </c>
      <c r="AT32" s="34" t="s">
        <v>26</v>
      </c>
      <c r="AU32" s="34" t="s">
        <v>26</v>
      </c>
      <c r="AV32" s="38" t="s">
        <v>26</v>
      </c>
    </row>
    <row r="33" spans="2:48" ht="19.5" customHeight="1">
      <c r="B33" s="101" t="s">
        <v>53</v>
      </c>
      <c r="C33" s="98" t="s">
        <v>108</v>
      </c>
      <c r="D33" s="99" t="s">
        <v>26</v>
      </c>
      <c r="E33" s="248" t="s">
        <v>26</v>
      </c>
      <c r="F33" s="249"/>
      <c r="G33" s="100"/>
      <c r="H33" s="100"/>
      <c r="I33" s="100"/>
      <c r="J33" s="250" t="s">
        <v>26</v>
      </c>
      <c r="K33" s="248"/>
      <c r="L33" s="248" t="s">
        <v>26</v>
      </c>
      <c r="M33" s="248"/>
      <c r="N33" s="248" t="s">
        <v>26</v>
      </c>
      <c r="O33" s="253"/>
      <c r="P33" s="218"/>
      <c r="R33" s="29" t="s">
        <v>119</v>
      </c>
      <c r="S33" s="30" t="s">
        <v>23</v>
      </c>
      <c r="T33" s="31" t="s">
        <v>23</v>
      </c>
      <c r="U33" s="32" t="b">
        <f>IF(NOT(AND(LEFT($G$19,1)=LEFT($G$20,1),LEFT($I$19,1)=LEFT($I$20,1),LEFT($I$20,1)="과")),IF(COUNTIF($J$15:$K$19,$W33)=0,IF(COUNTIF($L$15:$M$19,$W33)=0,IF(VLOOKUP($W33,$N$15:$O$19,2,FALSE)="가 능",TRUE,FALSE),IF(VLOOKUP($W33,$L$15:$M$19,2,FALSE)="가 능",TRUE,FALSE)),IF(VLOOKUP($W33,$J$15:$K$19,2,FALSE)="가 능",TRUE,FALSE)),FALSE)</f>
        <v>1</v>
      </c>
      <c r="V33" s="33" t="s">
        <v>24</v>
      </c>
      <c r="W33" s="34" t="s">
        <v>25</v>
      </c>
      <c r="X33" s="35">
        <v>44</v>
      </c>
      <c r="Y33" s="34" t="s">
        <v>26</v>
      </c>
      <c r="Z33" s="34" t="s">
        <v>26</v>
      </c>
      <c r="AA33" s="36" t="s">
        <v>26</v>
      </c>
      <c r="AB33" s="34" t="s">
        <v>26</v>
      </c>
      <c r="AC33" s="37" t="s">
        <v>27</v>
      </c>
      <c r="AD33" s="34" t="s">
        <v>27</v>
      </c>
      <c r="AE33" s="34" t="s">
        <v>27</v>
      </c>
      <c r="AF33" s="38" t="s">
        <v>26</v>
      </c>
      <c r="AH33" s="29" t="s">
        <v>115</v>
      </c>
      <c r="AI33" s="30" t="s">
        <v>33</v>
      </c>
      <c r="AJ33" s="31" t="s">
        <v>29</v>
      </c>
      <c r="AK33" s="32" t="b">
        <f t="shared" si="3"/>
        <v>1</v>
      </c>
      <c r="AL33" s="33" t="s">
        <v>24</v>
      </c>
      <c r="AM33" s="34" t="s">
        <v>31</v>
      </c>
      <c r="AN33" s="35">
        <v>144</v>
      </c>
      <c r="AO33" s="34" t="s">
        <v>26</v>
      </c>
      <c r="AP33" s="34" t="s">
        <v>26</v>
      </c>
      <c r="AQ33" s="36" t="s">
        <v>26</v>
      </c>
      <c r="AR33" s="34" t="s">
        <v>26</v>
      </c>
      <c r="AS33" s="37" t="s">
        <v>26</v>
      </c>
      <c r="AT33" s="34" t="s">
        <v>26</v>
      </c>
      <c r="AU33" s="34" t="s">
        <v>26</v>
      </c>
      <c r="AV33" s="38" t="s">
        <v>26</v>
      </c>
    </row>
    <row r="34" spans="2:48" ht="19.5" customHeight="1">
      <c r="B34" s="97" t="s">
        <v>31</v>
      </c>
      <c r="C34" s="98" t="s">
        <v>26</v>
      </c>
      <c r="D34" s="99" t="s">
        <v>26</v>
      </c>
      <c r="E34" s="248" t="s">
        <v>26</v>
      </c>
      <c r="F34" s="249"/>
      <c r="G34" s="100"/>
      <c r="H34" s="100"/>
      <c r="I34" s="100"/>
      <c r="J34" s="250" t="s">
        <v>26</v>
      </c>
      <c r="K34" s="248"/>
      <c r="L34" s="248" t="s">
        <v>26</v>
      </c>
      <c r="M34" s="248"/>
      <c r="N34" s="248" t="s">
        <v>26</v>
      </c>
      <c r="O34" s="253"/>
      <c r="P34" s="218"/>
      <c r="R34" s="29" t="s">
        <v>121</v>
      </c>
      <c r="S34" s="30" t="s">
        <v>23</v>
      </c>
      <c r="T34" s="31" t="s">
        <v>23</v>
      </c>
      <c r="U34" s="32" t="b">
        <f t="shared" si="0"/>
        <v>1</v>
      </c>
      <c r="V34" s="33" t="s">
        <v>30</v>
      </c>
      <c r="W34" s="34" t="s">
        <v>25</v>
      </c>
      <c r="X34" s="35">
        <v>35</v>
      </c>
      <c r="Y34" s="34" t="s">
        <v>26</v>
      </c>
      <c r="Z34" s="34" t="s">
        <v>26</v>
      </c>
      <c r="AA34" s="36" t="s">
        <v>26</v>
      </c>
      <c r="AB34" s="34" t="s">
        <v>26</v>
      </c>
      <c r="AC34" s="37" t="s">
        <v>27</v>
      </c>
      <c r="AD34" s="34" t="s">
        <v>27</v>
      </c>
      <c r="AE34" s="34" t="s">
        <v>27</v>
      </c>
      <c r="AF34" s="38" t="s">
        <v>26</v>
      </c>
      <c r="AH34" s="29" t="s">
        <v>115</v>
      </c>
      <c r="AI34" s="30" t="s">
        <v>35</v>
      </c>
      <c r="AJ34" s="31" t="s">
        <v>29</v>
      </c>
      <c r="AK34" s="32" t="b">
        <f t="shared" si="3"/>
        <v>1</v>
      </c>
      <c r="AL34" s="33" t="s">
        <v>24</v>
      </c>
      <c r="AM34" s="34" t="s">
        <v>31</v>
      </c>
      <c r="AN34" s="35">
        <v>94</v>
      </c>
      <c r="AO34" s="34" t="s">
        <v>26</v>
      </c>
      <c r="AP34" s="34" t="s">
        <v>26</v>
      </c>
      <c r="AQ34" s="36" t="s">
        <v>26</v>
      </c>
      <c r="AR34" s="34" t="s">
        <v>26</v>
      </c>
      <c r="AS34" s="37" t="s">
        <v>26</v>
      </c>
      <c r="AT34" s="34" t="s">
        <v>26</v>
      </c>
      <c r="AU34" s="34" t="s">
        <v>26</v>
      </c>
      <c r="AV34" s="38" t="s">
        <v>26</v>
      </c>
    </row>
    <row r="35" spans="2:48" ht="19.5" customHeight="1">
      <c r="B35" s="97" t="s">
        <v>68</v>
      </c>
      <c r="C35" s="98" t="s">
        <v>26</v>
      </c>
      <c r="D35" s="99" t="s">
        <v>26</v>
      </c>
      <c r="E35" s="248" t="s">
        <v>26</v>
      </c>
      <c r="F35" s="249"/>
      <c r="G35" s="100"/>
      <c r="H35" s="100"/>
      <c r="I35" s="100"/>
      <c r="J35" s="250" t="s">
        <v>26</v>
      </c>
      <c r="K35" s="248"/>
      <c r="L35" s="248" t="s">
        <v>26</v>
      </c>
      <c r="M35" s="248"/>
      <c r="N35" s="248" t="s">
        <v>108</v>
      </c>
      <c r="O35" s="253"/>
      <c r="P35" s="218"/>
      <c r="R35" s="29" t="s">
        <v>123</v>
      </c>
      <c r="S35" s="30" t="s">
        <v>23</v>
      </c>
      <c r="T35" s="31" t="s">
        <v>23</v>
      </c>
      <c r="U35" s="32" t="b">
        <f>IF(NOT(AND(LEFT($G$19,1)=LEFT($G$20,1),LEFT($I$19,1)=LEFT($I$20,1),LEFT($I$20,1)="과")),IF(COUNTIF($J$15:$K$19,$W35)=0,IF(COUNTIF($L$15:$M$19,$W35)=0,IF(VLOOKUP($W35,$N$15:$O$19,2,FALSE)="가 능",TRUE,FALSE),IF(VLOOKUP($W35,$L$15:$M$19,2,FALSE)="가 능",TRUE,FALSE)),IF(VLOOKUP($W35,$J$15:$K$19,2,FALSE)="가 능",TRUE,FALSE)),FALSE)</f>
        <v>1</v>
      </c>
      <c r="V35" s="33" t="s">
        <v>24</v>
      </c>
      <c r="W35" s="34" t="s">
        <v>25</v>
      </c>
      <c r="X35" s="35">
        <v>10</v>
      </c>
      <c r="Y35" s="34" t="s">
        <v>26</v>
      </c>
      <c r="Z35" s="34" t="s">
        <v>26</v>
      </c>
      <c r="AA35" s="36" t="s">
        <v>26</v>
      </c>
      <c r="AB35" s="34" t="s">
        <v>26</v>
      </c>
      <c r="AC35" s="37" t="s">
        <v>27</v>
      </c>
      <c r="AD35" s="34" t="s">
        <v>27</v>
      </c>
      <c r="AE35" s="34" t="s">
        <v>27</v>
      </c>
      <c r="AF35" s="38" t="s">
        <v>26</v>
      </c>
      <c r="AH35" s="29" t="s">
        <v>115</v>
      </c>
      <c r="AI35" s="30" t="s">
        <v>120</v>
      </c>
      <c r="AJ35" s="31" t="s">
        <v>29</v>
      </c>
      <c r="AK35" s="32" t="b">
        <f t="shared" si="3"/>
        <v>1</v>
      </c>
      <c r="AL35" s="33" t="s">
        <v>24</v>
      </c>
      <c r="AM35" s="34" t="s">
        <v>31</v>
      </c>
      <c r="AN35" s="35">
        <v>28</v>
      </c>
      <c r="AO35" s="34" t="s">
        <v>26</v>
      </c>
      <c r="AP35" s="34" t="s">
        <v>26</v>
      </c>
      <c r="AQ35" s="36" t="s">
        <v>26</v>
      </c>
      <c r="AR35" s="34" t="s">
        <v>26</v>
      </c>
      <c r="AS35" s="37" t="s">
        <v>26</v>
      </c>
      <c r="AT35" s="34" t="s">
        <v>26</v>
      </c>
      <c r="AU35" s="34" t="s">
        <v>26</v>
      </c>
      <c r="AV35" s="38" t="s">
        <v>26</v>
      </c>
    </row>
    <row r="36" spans="2:48" ht="19.5" customHeight="1">
      <c r="B36" s="106" t="s">
        <v>76</v>
      </c>
      <c r="C36" s="107" t="s">
        <v>26</v>
      </c>
      <c r="D36" s="108" t="s">
        <v>26</v>
      </c>
      <c r="E36" s="248" t="s">
        <v>26</v>
      </c>
      <c r="F36" s="249"/>
      <c r="G36" s="109"/>
      <c r="H36" s="109"/>
      <c r="I36" s="109"/>
      <c r="J36" s="250" t="s">
        <v>26</v>
      </c>
      <c r="K36" s="248"/>
      <c r="L36" s="254" t="s">
        <v>108</v>
      </c>
      <c r="M36" s="254"/>
      <c r="N36" s="254" t="s">
        <v>108</v>
      </c>
      <c r="O36" s="255"/>
      <c r="P36" s="218"/>
      <c r="R36" s="29" t="s">
        <v>125</v>
      </c>
      <c r="S36" s="30" t="s">
        <v>23</v>
      </c>
      <c r="T36" s="31" t="s">
        <v>23</v>
      </c>
      <c r="U36" s="32" t="b">
        <f t="shared" si="0"/>
        <v>1</v>
      </c>
      <c r="V36" s="33" t="s">
        <v>30</v>
      </c>
      <c r="W36" s="34" t="s">
        <v>25</v>
      </c>
      <c r="X36" s="35">
        <v>27</v>
      </c>
      <c r="Y36" s="34" t="s">
        <v>26</v>
      </c>
      <c r="Z36" s="34" t="s">
        <v>26</v>
      </c>
      <c r="AA36" s="36" t="s">
        <v>26</v>
      </c>
      <c r="AB36" s="34" t="s">
        <v>26</v>
      </c>
      <c r="AC36" s="37" t="s">
        <v>27</v>
      </c>
      <c r="AD36" s="34" t="s">
        <v>27</v>
      </c>
      <c r="AE36" s="34" t="s">
        <v>27</v>
      </c>
      <c r="AF36" s="38" t="s">
        <v>26</v>
      </c>
      <c r="AH36" s="29" t="s">
        <v>115</v>
      </c>
      <c r="AI36" s="30" t="s">
        <v>122</v>
      </c>
      <c r="AJ36" s="31" t="s">
        <v>29</v>
      </c>
      <c r="AK36" s="32" t="b">
        <f t="shared" si="3"/>
        <v>1</v>
      </c>
      <c r="AL36" s="33" t="s">
        <v>24</v>
      </c>
      <c r="AM36" s="34" t="s">
        <v>31</v>
      </c>
      <c r="AN36" s="35">
        <v>24</v>
      </c>
      <c r="AO36" s="34" t="s">
        <v>26</v>
      </c>
      <c r="AP36" s="34" t="s">
        <v>26</v>
      </c>
      <c r="AQ36" s="36" t="s">
        <v>26</v>
      </c>
      <c r="AR36" s="34" t="s">
        <v>26</v>
      </c>
      <c r="AS36" s="37" t="s">
        <v>26</v>
      </c>
      <c r="AT36" s="34" t="s">
        <v>26</v>
      </c>
      <c r="AU36" s="34" t="s">
        <v>26</v>
      </c>
      <c r="AV36" s="38" t="s">
        <v>26</v>
      </c>
    </row>
    <row r="37" spans="2:48" ht="19.5" customHeight="1">
      <c r="B37" s="101" t="s">
        <v>37</v>
      </c>
      <c r="C37" s="98" t="s">
        <v>26</v>
      </c>
      <c r="D37" s="99" t="s">
        <v>26</v>
      </c>
      <c r="E37" s="248" t="s">
        <v>26</v>
      </c>
      <c r="F37" s="249"/>
      <c r="G37" s="100"/>
      <c r="H37" s="100"/>
      <c r="I37" s="100"/>
      <c r="J37" s="250" t="s">
        <v>27</v>
      </c>
      <c r="K37" s="248"/>
      <c r="L37" s="248" t="s">
        <v>27</v>
      </c>
      <c r="M37" s="248"/>
      <c r="N37" s="248" t="s">
        <v>26</v>
      </c>
      <c r="O37" s="253"/>
      <c r="P37" s="218"/>
      <c r="R37" s="29" t="s">
        <v>127</v>
      </c>
      <c r="S37" s="30" t="s">
        <v>23</v>
      </c>
      <c r="T37" s="31" t="s">
        <v>23</v>
      </c>
      <c r="U37" s="32" t="b">
        <f t="shared" si="0"/>
        <v>1</v>
      </c>
      <c r="V37" s="33" t="s">
        <v>30</v>
      </c>
      <c r="W37" s="34" t="s">
        <v>37</v>
      </c>
      <c r="X37" s="35">
        <v>15</v>
      </c>
      <c r="Y37" s="34" t="s">
        <v>26</v>
      </c>
      <c r="Z37" s="34" t="s">
        <v>26</v>
      </c>
      <c r="AA37" s="36" t="s">
        <v>26</v>
      </c>
      <c r="AB37" s="34" t="s">
        <v>26</v>
      </c>
      <c r="AC37" s="37" t="s">
        <v>26</v>
      </c>
      <c r="AD37" s="34" t="s">
        <v>27</v>
      </c>
      <c r="AE37" s="34" t="s">
        <v>27</v>
      </c>
      <c r="AF37" s="38" t="s">
        <v>26</v>
      </c>
      <c r="AH37" s="29" t="s">
        <v>115</v>
      </c>
      <c r="AI37" s="30" t="s">
        <v>124</v>
      </c>
      <c r="AJ37" s="31" t="s">
        <v>29</v>
      </c>
      <c r="AK37" s="32" t="b">
        <f t="shared" si="3"/>
        <v>1</v>
      </c>
      <c r="AL37" s="33" t="s">
        <v>24</v>
      </c>
      <c r="AM37" s="34" t="s">
        <v>31</v>
      </c>
      <c r="AN37" s="35">
        <v>15</v>
      </c>
      <c r="AO37" s="34" t="s">
        <v>26</v>
      </c>
      <c r="AP37" s="34" t="s">
        <v>26</v>
      </c>
      <c r="AQ37" s="36" t="s">
        <v>26</v>
      </c>
      <c r="AR37" s="34" t="s">
        <v>26</v>
      </c>
      <c r="AS37" s="37" t="s">
        <v>26</v>
      </c>
      <c r="AT37" s="34" t="s">
        <v>26</v>
      </c>
      <c r="AU37" s="34" t="s">
        <v>26</v>
      </c>
      <c r="AV37" s="38" t="s">
        <v>26</v>
      </c>
    </row>
    <row r="38" spans="2:48" ht="19.5" customHeight="1">
      <c r="B38" s="101" t="s">
        <v>54</v>
      </c>
      <c r="C38" s="98" t="s">
        <v>26</v>
      </c>
      <c r="D38" s="99" t="s">
        <v>26</v>
      </c>
      <c r="E38" s="248" t="s">
        <v>27</v>
      </c>
      <c r="F38" s="249"/>
      <c r="G38" s="100"/>
      <c r="H38" s="100"/>
      <c r="I38" s="100"/>
      <c r="J38" s="250" t="s">
        <v>26</v>
      </c>
      <c r="K38" s="248"/>
      <c r="L38" s="248" t="s">
        <v>26</v>
      </c>
      <c r="M38" s="248"/>
      <c r="N38" s="248" t="s">
        <v>26</v>
      </c>
      <c r="O38" s="253"/>
      <c r="P38" s="218"/>
      <c r="R38" s="29" t="s">
        <v>129</v>
      </c>
      <c r="S38" s="30" t="s">
        <v>130</v>
      </c>
      <c r="T38" s="31" t="s">
        <v>23</v>
      </c>
      <c r="U38" s="32" t="b">
        <f>IF(NOT(AND(LEFT($G$19,1)=LEFT($G$20,1),LEFT($I$19,1)=LEFT($I$20,1),LEFT($I$20,1)="과")),IF(COUNTIF($J$15:$K$19,$W38)=0,IF(COUNTIF($L$15:$M$19,$W38)=0,IF(VLOOKUP($W38,$N$15:$O$19,2,FALSE)="가 능",TRUE,FALSE),IF(VLOOKUP($W38,$L$15:$M$19,2,FALSE)="가 능",TRUE,FALSE)),IF(VLOOKUP($W38,$J$15:$K$19,2,FALSE)="가 능",TRUE,FALSE)),FALSE)</f>
        <v>1</v>
      </c>
      <c r="V38" s="33" t="s">
        <v>30</v>
      </c>
      <c r="W38" s="34" t="s">
        <v>25</v>
      </c>
      <c r="X38" s="35">
        <v>55</v>
      </c>
      <c r="Y38" s="34" t="s">
        <v>26</v>
      </c>
      <c r="Z38" s="34" t="s">
        <v>26</v>
      </c>
      <c r="AA38" s="36" t="s">
        <v>26</v>
      </c>
      <c r="AB38" s="34" t="s">
        <v>26</v>
      </c>
      <c r="AC38" s="37" t="s">
        <v>27</v>
      </c>
      <c r="AD38" s="34" t="s">
        <v>27</v>
      </c>
      <c r="AE38" s="34" t="s">
        <v>27</v>
      </c>
      <c r="AF38" s="38" t="s">
        <v>26</v>
      </c>
      <c r="AH38" s="29" t="s">
        <v>115</v>
      </c>
      <c r="AI38" s="30" t="s">
        <v>126</v>
      </c>
      <c r="AJ38" s="31" t="s">
        <v>29</v>
      </c>
      <c r="AK38" s="32" t="b">
        <f t="shared" si="3"/>
        <v>1</v>
      </c>
      <c r="AL38" s="33" t="s">
        <v>24</v>
      </c>
      <c r="AM38" s="34" t="s">
        <v>31</v>
      </c>
      <c r="AN38" s="35">
        <v>15</v>
      </c>
      <c r="AO38" s="34" t="s">
        <v>26</v>
      </c>
      <c r="AP38" s="34" t="s">
        <v>26</v>
      </c>
      <c r="AQ38" s="36" t="s">
        <v>26</v>
      </c>
      <c r="AR38" s="34" t="s">
        <v>26</v>
      </c>
      <c r="AS38" s="37" t="s">
        <v>26</v>
      </c>
      <c r="AT38" s="34" t="s">
        <v>26</v>
      </c>
      <c r="AU38" s="34" t="s">
        <v>26</v>
      </c>
      <c r="AV38" s="38" t="s">
        <v>26</v>
      </c>
    </row>
    <row r="39" spans="2:48" ht="19.5" customHeight="1">
      <c r="B39" s="110" t="s">
        <v>61</v>
      </c>
      <c r="C39" s="103" t="s">
        <v>26</v>
      </c>
      <c r="D39" s="104" t="s">
        <v>26</v>
      </c>
      <c r="E39" s="248" t="s">
        <v>27</v>
      </c>
      <c r="F39" s="249"/>
      <c r="G39" s="105"/>
      <c r="H39" s="105"/>
      <c r="I39" s="105"/>
      <c r="J39" s="250" t="s">
        <v>27</v>
      </c>
      <c r="K39" s="248"/>
      <c r="L39" s="251" t="s">
        <v>26</v>
      </c>
      <c r="M39" s="251"/>
      <c r="N39" s="251" t="s">
        <v>26</v>
      </c>
      <c r="O39" s="252"/>
      <c r="P39" s="218"/>
      <c r="R39" s="29" t="s">
        <v>129</v>
      </c>
      <c r="S39" s="30" t="s">
        <v>132</v>
      </c>
      <c r="T39" s="31" t="s">
        <v>23</v>
      </c>
      <c r="U39" s="32" t="b">
        <f t="shared" si="0"/>
        <v>1</v>
      </c>
      <c r="V39" s="33" t="s">
        <v>30</v>
      </c>
      <c r="W39" s="34" t="s">
        <v>31</v>
      </c>
      <c r="X39" s="35">
        <v>8</v>
      </c>
      <c r="Y39" s="34" t="s">
        <v>26</v>
      </c>
      <c r="Z39" s="34" t="s">
        <v>26</v>
      </c>
      <c r="AA39" s="36" t="s">
        <v>26</v>
      </c>
      <c r="AB39" s="34" t="s">
        <v>26</v>
      </c>
      <c r="AC39" s="37" t="s">
        <v>26</v>
      </c>
      <c r="AD39" s="34" t="s">
        <v>26</v>
      </c>
      <c r="AE39" s="34" t="s">
        <v>26</v>
      </c>
      <c r="AF39" s="38" t="s">
        <v>26</v>
      </c>
      <c r="AH39" s="29" t="s">
        <v>115</v>
      </c>
      <c r="AI39" s="30" t="s">
        <v>128</v>
      </c>
      <c r="AJ39" s="31" t="s">
        <v>29</v>
      </c>
      <c r="AK39" s="32" t="b">
        <f t="shared" si="3"/>
        <v>1</v>
      </c>
      <c r="AL39" s="33" t="s">
        <v>24</v>
      </c>
      <c r="AM39" s="34" t="s">
        <v>31</v>
      </c>
      <c r="AN39" s="35">
        <v>15</v>
      </c>
      <c r="AO39" s="34" t="s">
        <v>26</v>
      </c>
      <c r="AP39" s="34" t="s">
        <v>26</v>
      </c>
      <c r="AQ39" s="36" t="s">
        <v>26</v>
      </c>
      <c r="AR39" s="34" t="s">
        <v>26</v>
      </c>
      <c r="AS39" s="37" t="s">
        <v>26</v>
      </c>
      <c r="AT39" s="34" t="s">
        <v>26</v>
      </c>
      <c r="AU39" s="34" t="s">
        <v>26</v>
      </c>
      <c r="AV39" s="38" t="s">
        <v>26</v>
      </c>
    </row>
    <row r="40" spans="2:48" ht="19.5" customHeight="1">
      <c r="B40" s="111" t="s">
        <v>25</v>
      </c>
      <c r="C40" s="103" t="s">
        <v>26</v>
      </c>
      <c r="D40" s="104" t="s">
        <v>26</v>
      </c>
      <c r="E40" s="248" t="s">
        <v>27</v>
      </c>
      <c r="F40" s="249"/>
      <c r="G40" s="105"/>
      <c r="H40" s="105"/>
      <c r="I40" s="105"/>
      <c r="J40" s="250" t="s">
        <v>27</v>
      </c>
      <c r="K40" s="248"/>
      <c r="L40" s="251" t="s">
        <v>27</v>
      </c>
      <c r="M40" s="251"/>
      <c r="N40" s="251" t="s">
        <v>26</v>
      </c>
      <c r="O40" s="252"/>
      <c r="P40" s="218"/>
      <c r="R40" s="29" t="s">
        <v>134</v>
      </c>
      <c r="S40" s="30" t="s">
        <v>23</v>
      </c>
      <c r="T40" s="31" t="s">
        <v>23</v>
      </c>
      <c r="U40" s="32" t="b">
        <f t="shared" si="0"/>
        <v>1</v>
      </c>
      <c r="V40" s="33" t="s">
        <v>841</v>
      </c>
      <c r="W40" s="34" t="s">
        <v>25</v>
      </c>
      <c r="X40" s="35">
        <v>33</v>
      </c>
      <c r="Y40" s="34" t="s">
        <v>830</v>
      </c>
      <c r="Z40" s="34" t="s">
        <v>831</v>
      </c>
      <c r="AA40" s="36" t="s">
        <v>831</v>
      </c>
      <c r="AB40" s="34" t="s">
        <v>831</v>
      </c>
      <c r="AC40" s="37" t="s">
        <v>832</v>
      </c>
      <c r="AD40" s="34" t="s">
        <v>832</v>
      </c>
      <c r="AE40" s="34" t="s">
        <v>832</v>
      </c>
      <c r="AF40" s="38" t="s">
        <v>831</v>
      </c>
      <c r="AH40" s="29" t="s">
        <v>115</v>
      </c>
      <c r="AI40" s="30" t="s">
        <v>131</v>
      </c>
      <c r="AJ40" s="31" t="s">
        <v>29</v>
      </c>
      <c r="AK40" s="32" t="b">
        <f t="shared" si="3"/>
        <v>1</v>
      </c>
      <c r="AL40" s="33" t="s">
        <v>24</v>
      </c>
      <c r="AM40" s="34" t="s">
        <v>31</v>
      </c>
      <c r="AN40" s="35">
        <v>8</v>
      </c>
      <c r="AO40" s="34" t="s">
        <v>26</v>
      </c>
      <c r="AP40" s="34" t="s">
        <v>26</v>
      </c>
      <c r="AQ40" s="36" t="s">
        <v>26</v>
      </c>
      <c r="AR40" s="34" t="s">
        <v>26</v>
      </c>
      <c r="AS40" s="37" t="s">
        <v>26</v>
      </c>
      <c r="AT40" s="34" t="s">
        <v>26</v>
      </c>
      <c r="AU40" s="34" t="s">
        <v>26</v>
      </c>
      <c r="AV40" s="38" t="s">
        <v>26</v>
      </c>
    </row>
    <row r="41" spans="2:48" ht="19.5" customHeight="1">
      <c r="B41" s="101" t="s">
        <v>77</v>
      </c>
      <c r="C41" s="98" t="s">
        <v>27</v>
      </c>
      <c r="D41" s="99" t="s">
        <v>27</v>
      </c>
      <c r="E41" s="248" t="s">
        <v>26</v>
      </c>
      <c r="F41" s="249"/>
      <c r="G41" s="100"/>
      <c r="H41" s="100"/>
      <c r="I41" s="100"/>
      <c r="J41" s="250" t="s">
        <v>26</v>
      </c>
      <c r="K41" s="248"/>
      <c r="L41" s="248" t="s">
        <v>26</v>
      </c>
      <c r="M41" s="248"/>
      <c r="N41" s="248" t="s">
        <v>26</v>
      </c>
      <c r="O41" s="253"/>
      <c r="P41" s="218"/>
      <c r="R41" s="29" t="s">
        <v>137</v>
      </c>
      <c r="S41" s="30" t="s">
        <v>23</v>
      </c>
      <c r="T41" s="31" t="s">
        <v>23</v>
      </c>
      <c r="U41" s="32" t="b">
        <f t="shared" si="0"/>
        <v>1</v>
      </c>
      <c r="V41" s="33" t="s">
        <v>498</v>
      </c>
      <c r="W41" s="34" t="s">
        <v>25</v>
      </c>
      <c r="X41" s="35" t="s">
        <v>498</v>
      </c>
      <c r="Y41" s="34" t="s">
        <v>208</v>
      </c>
      <c r="Z41" s="34" t="s">
        <v>208</v>
      </c>
      <c r="AA41" s="84" t="s">
        <v>26</v>
      </c>
      <c r="AB41" s="83" t="s">
        <v>26</v>
      </c>
      <c r="AC41" s="85" t="s">
        <v>27</v>
      </c>
      <c r="AD41" s="34" t="s">
        <v>832</v>
      </c>
      <c r="AE41" s="34" t="s">
        <v>832</v>
      </c>
      <c r="AF41" s="38" t="s">
        <v>831</v>
      </c>
      <c r="AH41" s="29" t="s">
        <v>115</v>
      </c>
      <c r="AI41" s="30" t="s">
        <v>133</v>
      </c>
      <c r="AJ41" s="31" t="s">
        <v>29</v>
      </c>
      <c r="AK41" s="32" t="b">
        <f t="shared" si="3"/>
        <v>1</v>
      </c>
      <c r="AL41" s="33" t="s">
        <v>24</v>
      </c>
      <c r="AM41" s="34" t="s">
        <v>31</v>
      </c>
      <c r="AN41" s="35">
        <v>18</v>
      </c>
      <c r="AO41" s="34" t="s">
        <v>26</v>
      </c>
      <c r="AP41" s="34" t="s">
        <v>26</v>
      </c>
      <c r="AQ41" s="36" t="s">
        <v>26</v>
      </c>
      <c r="AR41" s="34" t="s">
        <v>26</v>
      </c>
      <c r="AS41" s="37" t="s">
        <v>26</v>
      </c>
      <c r="AT41" s="34" t="s">
        <v>26</v>
      </c>
      <c r="AU41" s="34" t="s">
        <v>26</v>
      </c>
      <c r="AV41" s="38" t="s">
        <v>26</v>
      </c>
    </row>
    <row r="42" spans="2:48" ht="19.5" customHeight="1" thickBot="1">
      <c r="B42" s="112" t="s">
        <v>26</v>
      </c>
      <c r="C42" s="113" t="s">
        <v>27</v>
      </c>
      <c r="D42" s="114" t="s">
        <v>27</v>
      </c>
      <c r="E42" s="241" t="s">
        <v>26</v>
      </c>
      <c r="F42" s="242"/>
      <c r="G42" s="115"/>
      <c r="H42" s="115"/>
      <c r="I42" s="115"/>
      <c r="J42" s="243" t="s">
        <v>26</v>
      </c>
      <c r="K42" s="241"/>
      <c r="L42" s="244" t="s">
        <v>27</v>
      </c>
      <c r="M42" s="244"/>
      <c r="N42" s="244" t="s">
        <v>27</v>
      </c>
      <c r="O42" s="245"/>
      <c r="P42" s="218"/>
      <c r="R42" s="29" t="s">
        <v>138</v>
      </c>
      <c r="S42" s="30" t="s">
        <v>23</v>
      </c>
      <c r="T42" s="31" t="s">
        <v>23</v>
      </c>
      <c r="U42" s="32" t="b">
        <f t="shared" si="0"/>
        <v>1</v>
      </c>
      <c r="V42" s="33" t="s">
        <v>24</v>
      </c>
      <c r="W42" s="34" t="s">
        <v>25</v>
      </c>
      <c r="X42" s="35">
        <v>37</v>
      </c>
      <c r="Y42" s="34" t="s">
        <v>26</v>
      </c>
      <c r="Z42" s="34" t="s">
        <v>26</v>
      </c>
      <c r="AA42" s="36" t="s">
        <v>26</v>
      </c>
      <c r="AB42" s="34" t="s">
        <v>26</v>
      </c>
      <c r="AC42" s="37" t="s">
        <v>27</v>
      </c>
      <c r="AD42" s="34" t="s">
        <v>27</v>
      </c>
      <c r="AE42" s="34" t="s">
        <v>27</v>
      </c>
      <c r="AF42" s="38" t="s">
        <v>26</v>
      </c>
      <c r="AH42" s="29" t="s">
        <v>115</v>
      </c>
      <c r="AI42" s="30" t="s">
        <v>135</v>
      </c>
      <c r="AJ42" s="31" t="s">
        <v>29</v>
      </c>
      <c r="AK42" s="32" t="b">
        <f t="shared" si="3"/>
        <v>1</v>
      </c>
      <c r="AL42" s="33" t="s">
        <v>136</v>
      </c>
      <c r="AM42" s="34" t="s">
        <v>31</v>
      </c>
      <c r="AN42" s="35">
        <v>24</v>
      </c>
      <c r="AO42" s="34" t="s">
        <v>26</v>
      </c>
      <c r="AP42" s="34" t="s">
        <v>26</v>
      </c>
      <c r="AQ42" s="36" t="s">
        <v>26</v>
      </c>
      <c r="AR42" s="34" t="s">
        <v>26</v>
      </c>
      <c r="AS42" s="37" t="s">
        <v>26</v>
      </c>
      <c r="AT42" s="34" t="s">
        <v>26</v>
      </c>
      <c r="AU42" s="34" t="s">
        <v>26</v>
      </c>
      <c r="AV42" s="38" t="s">
        <v>26</v>
      </c>
    </row>
    <row r="43" spans="2:48" ht="19.5" customHeight="1" thickTop="1">
      <c r="C43" s="116"/>
      <c r="D43" s="116"/>
      <c r="E43" s="116"/>
      <c r="F43" s="116"/>
      <c r="G43" s="116"/>
      <c r="H43" s="116"/>
      <c r="I43" s="116"/>
      <c r="J43" s="116"/>
      <c r="K43" s="116"/>
      <c r="L43" s="116"/>
      <c r="M43" s="116"/>
      <c r="N43" s="116"/>
      <c r="O43" s="116"/>
      <c r="P43" s="116"/>
      <c r="R43" s="29" t="s">
        <v>138</v>
      </c>
      <c r="S43" s="30" t="s">
        <v>23</v>
      </c>
      <c r="T43" s="31" t="s">
        <v>23</v>
      </c>
      <c r="U43" s="32" t="b">
        <f t="shared" si="0"/>
        <v>1</v>
      </c>
      <c r="V43" s="33" t="s">
        <v>24</v>
      </c>
      <c r="W43" s="34" t="s">
        <v>25</v>
      </c>
      <c r="X43" s="35">
        <v>13</v>
      </c>
      <c r="Y43" s="34" t="s">
        <v>26</v>
      </c>
      <c r="Z43" s="34" t="s">
        <v>26</v>
      </c>
      <c r="AA43" s="36" t="s">
        <v>26</v>
      </c>
      <c r="AB43" s="34" t="s">
        <v>26</v>
      </c>
      <c r="AC43" s="37" t="s">
        <v>27</v>
      </c>
      <c r="AD43" s="34" t="s">
        <v>27</v>
      </c>
      <c r="AE43" s="34" t="s">
        <v>27</v>
      </c>
      <c r="AF43" s="38" t="s">
        <v>26</v>
      </c>
      <c r="AH43" s="29" t="s">
        <v>115</v>
      </c>
      <c r="AI43" s="30" t="s">
        <v>63</v>
      </c>
      <c r="AJ43" s="31" t="s">
        <v>29</v>
      </c>
      <c r="AK43" s="32" t="b">
        <f t="shared" si="3"/>
        <v>1</v>
      </c>
      <c r="AL43" s="33" t="s">
        <v>136</v>
      </c>
      <c r="AM43" s="34" t="s">
        <v>31</v>
      </c>
      <c r="AN43" s="35">
        <v>17</v>
      </c>
      <c r="AO43" s="34" t="s">
        <v>26</v>
      </c>
      <c r="AP43" s="34" t="s">
        <v>26</v>
      </c>
      <c r="AQ43" s="36" t="s">
        <v>26</v>
      </c>
      <c r="AR43" s="34" t="s">
        <v>26</v>
      </c>
      <c r="AS43" s="37" t="s">
        <v>26</v>
      </c>
      <c r="AT43" s="34" t="s">
        <v>26</v>
      </c>
      <c r="AU43" s="34" t="s">
        <v>26</v>
      </c>
      <c r="AV43" s="38" t="s">
        <v>26</v>
      </c>
    </row>
    <row r="44" spans="2:48" ht="19.5" customHeight="1">
      <c r="C44" s="246" t="s">
        <v>140</v>
      </c>
      <c r="D44" s="246"/>
      <c r="E44" s="246"/>
      <c r="F44" s="246"/>
      <c r="G44" s="246"/>
      <c r="H44" s="246"/>
      <c r="I44" s="246"/>
      <c r="J44" s="246"/>
      <c r="K44" s="246"/>
      <c r="L44" s="246"/>
      <c r="M44" s="246"/>
      <c r="N44" s="246"/>
      <c r="O44" s="246"/>
      <c r="P44" s="219"/>
      <c r="R44" s="29" t="s">
        <v>141</v>
      </c>
      <c r="S44" s="30" t="s">
        <v>23</v>
      </c>
      <c r="T44" s="31" t="s">
        <v>23</v>
      </c>
      <c r="U44" s="32" t="b">
        <f t="shared" si="0"/>
        <v>1</v>
      </c>
      <c r="V44" s="33" t="s">
        <v>24</v>
      </c>
      <c r="W44" s="34" t="s">
        <v>25</v>
      </c>
      <c r="X44" s="35">
        <v>29</v>
      </c>
      <c r="Y44" s="34" t="s">
        <v>26</v>
      </c>
      <c r="Z44" s="34" t="s">
        <v>26</v>
      </c>
      <c r="AA44" s="36" t="s">
        <v>26</v>
      </c>
      <c r="AB44" s="34" t="s">
        <v>26</v>
      </c>
      <c r="AC44" s="37" t="s">
        <v>27</v>
      </c>
      <c r="AD44" s="34" t="s">
        <v>27</v>
      </c>
      <c r="AE44" s="34" t="s">
        <v>27</v>
      </c>
      <c r="AF44" s="38" t="s">
        <v>26</v>
      </c>
      <c r="AG44" s="39"/>
      <c r="AH44" s="29" t="s">
        <v>115</v>
      </c>
      <c r="AI44" s="30" t="s">
        <v>56</v>
      </c>
      <c r="AJ44" s="31" t="s">
        <v>29</v>
      </c>
      <c r="AK44" s="32" t="b">
        <f t="shared" si="3"/>
        <v>1</v>
      </c>
      <c r="AL44" s="33" t="s">
        <v>24</v>
      </c>
      <c r="AM44" s="34" t="s">
        <v>31</v>
      </c>
      <c r="AN44" s="35">
        <v>22</v>
      </c>
      <c r="AO44" s="34" t="s">
        <v>26</v>
      </c>
      <c r="AP44" s="34" t="s">
        <v>26</v>
      </c>
      <c r="AQ44" s="36" t="s">
        <v>26</v>
      </c>
      <c r="AR44" s="34" t="s">
        <v>26</v>
      </c>
      <c r="AS44" s="37" t="s">
        <v>26</v>
      </c>
      <c r="AT44" s="34" t="s">
        <v>26</v>
      </c>
      <c r="AU44" s="34" t="s">
        <v>26</v>
      </c>
      <c r="AV44" s="38" t="s">
        <v>26</v>
      </c>
    </row>
    <row r="45" spans="2:48" ht="19.5" customHeight="1">
      <c r="C45" s="247" t="s">
        <v>836</v>
      </c>
      <c r="D45" s="247"/>
      <c r="E45" s="247"/>
      <c r="F45" s="247"/>
      <c r="G45" s="247"/>
      <c r="H45" s="247"/>
      <c r="I45" s="247"/>
      <c r="J45" s="247"/>
      <c r="K45" s="247"/>
      <c r="L45" s="247"/>
      <c r="M45" s="247"/>
      <c r="N45" s="247"/>
      <c r="O45" s="247"/>
      <c r="P45" s="220"/>
      <c r="R45" s="29" t="s">
        <v>141</v>
      </c>
      <c r="S45" s="30" t="s">
        <v>23</v>
      </c>
      <c r="T45" s="31" t="s">
        <v>23</v>
      </c>
      <c r="U45" s="32" t="b">
        <f t="shared" si="0"/>
        <v>1</v>
      </c>
      <c r="V45" s="33" t="s">
        <v>24</v>
      </c>
      <c r="W45" s="34" t="s">
        <v>25</v>
      </c>
      <c r="X45" s="35">
        <v>29</v>
      </c>
      <c r="Y45" s="34" t="s">
        <v>26</v>
      </c>
      <c r="Z45" s="34" t="s">
        <v>26</v>
      </c>
      <c r="AA45" s="36" t="s">
        <v>26</v>
      </c>
      <c r="AB45" s="34" t="s">
        <v>26</v>
      </c>
      <c r="AC45" s="37" t="s">
        <v>27</v>
      </c>
      <c r="AD45" s="34" t="s">
        <v>27</v>
      </c>
      <c r="AE45" s="34" t="s">
        <v>27</v>
      </c>
      <c r="AF45" s="38" t="s">
        <v>26</v>
      </c>
      <c r="AG45" s="39"/>
      <c r="AH45" s="29" t="s">
        <v>115</v>
      </c>
      <c r="AI45" s="30" t="s">
        <v>139</v>
      </c>
      <c r="AJ45" s="31" t="s">
        <v>29</v>
      </c>
      <c r="AK45" s="32" t="b">
        <f t="shared" si="3"/>
        <v>1</v>
      </c>
      <c r="AL45" s="33" t="s">
        <v>24</v>
      </c>
      <c r="AM45" s="34" t="s">
        <v>31</v>
      </c>
      <c r="AN45" s="35">
        <v>10</v>
      </c>
      <c r="AO45" s="34" t="s">
        <v>26</v>
      </c>
      <c r="AP45" s="34" t="s">
        <v>26</v>
      </c>
      <c r="AQ45" s="36" t="s">
        <v>26</v>
      </c>
      <c r="AR45" s="34" t="s">
        <v>26</v>
      </c>
      <c r="AS45" s="37" t="s">
        <v>26</v>
      </c>
      <c r="AT45" s="34" t="s">
        <v>26</v>
      </c>
      <c r="AU45" s="34" t="s">
        <v>26</v>
      </c>
      <c r="AV45" s="38" t="s">
        <v>26</v>
      </c>
    </row>
    <row r="46" spans="2:48" ht="19.5" customHeight="1">
      <c r="C46" s="247"/>
      <c r="D46" s="247"/>
      <c r="E46" s="247"/>
      <c r="F46" s="247"/>
      <c r="G46" s="247"/>
      <c r="H46" s="247"/>
      <c r="I46" s="247"/>
      <c r="J46" s="247"/>
      <c r="K46" s="247"/>
      <c r="L46" s="247"/>
      <c r="M46" s="247"/>
      <c r="N46" s="247"/>
      <c r="O46" s="247"/>
      <c r="P46" s="220"/>
      <c r="R46" s="29" t="s">
        <v>144</v>
      </c>
      <c r="S46" s="30" t="s">
        <v>23</v>
      </c>
      <c r="T46" s="31" t="s">
        <v>23</v>
      </c>
      <c r="U46" s="32" t="b">
        <f t="shared" si="0"/>
        <v>1</v>
      </c>
      <c r="V46" s="33" t="s">
        <v>70</v>
      </c>
      <c r="W46" s="34" t="s">
        <v>25</v>
      </c>
      <c r="X46" s="35">
        <v>14</v>
      </c>
      <c r="Y46" s="34" t="s">
        <v>26</v>
      </c>
      <c r="Z46" s="34" t="s">
        <v>26</v>
      </c>
      <c r="AA46" s="36" t="s">
        <v>26</v>
      </c>
      <c r="AB46" s="34" t="s">
        <v>26</v>
      </c>
      <c r="AC46" s="37" t="s">
        <v>27</v>
      </c>
      <c r="AD46" s="34" t="s">
        <v>27</v>
      </c>
      <c r="AE46" s="34" t="s">
        <v>27</v>
      </c>
      <c r="AF46" s="38" t="s">
        <v>26</v>
      </c>
      <c r="AG46" s="39"/>
      <c r="AH46" s="29" t="s">
        <v>115</v>
      </c>
      <c r="AI46" s="30" t="s">
        <v>142</v>
      </c>
      <c r="AJ46" s="31" t="s">
        <v>29</v>
      </c>
      <c r="AK46" s="32" t="b">
        <f t="shared" si="3"/>
        <v>1</v>
      </c>
      <c r="AL46" s="33" t="s">
        <v>24</v>
      </c>
      <c r="AM46" s="34" t="s">
        <v>31</v>
      </c>
      <c r="AN46" s="35">
        <v>4</v>
      </c>
      <c r="AO46" s="34" t="s">
        <v>26</v>
      </c>
      <c r="AP46" s="34" t="s">
        <v>26</v>
      </c>
      <c r="AQ46" s="36" t="s">
        <v>26</v>
      </c>
      <c r="AR46" s="34" t="s">
        <v>26</v>
      </c>
      <c r="AS46" s="37" t="s">
        <v>26</v>
      </c>
      <c r="AT46" s="34" t="s">
        <v>26</v>
      </c>
      <c r="AU46" s="34" t="s">
        <v>26</v>
      </c>
      <c r="AV46" s="38" t="s">
        <v>26</v>
      </c>
    </row>
    <row r="47" spans="2:48" ht="19.5" customHeight="1">
      <c r="C47" s="247"/>
      <c r="D47" s="247"/>
      <c r="E47" s="247"/>
      <c r="F47" s="247"/>
      <c r="G47" s="247"/>
      <c r="H47" s="247"/>
      <c r="I47" s="247"/>
      <c r="J47" s="247"/>
      <c r="K47" s="247"/>
      <c r="L47" s="247"/>
      <c r="M47" s="247"/>
      <c r="N47" s="247"/>
      <c r="O47" s="247"/>
      <c r="P47" s="220"/>
      <c r="R47" s="29" t="s">
        <v>144</v>
      </c>
      <c r="S47" s="30" t="s">
        <v>55</v>
      </c>
      <c r="T47" s="31" t="s">
        <v>23</v>
      </c>
      <c r="U47" s="32" t="b">
        <f t="shared" si="0"/>
        <v>1</v>
      </c>
      <c r="V47" s="33" t="s">
        <v>70</v>
      </c>
      <c r="W47" s="34" t="s">
        <v>25</v>
      </c>
      <c r="X47" s="35">
        <v>7</v>
      </c>
      <c r="Y47" s="34" t="s">
        <v>26</v>
      </c>
      <c r="Z47" s="34" t="s">
        <v>26</v>
      </c>
      <c r="AA47" s="36" t="s">
        <v>26</v>
      </c>
      <c r="AB47" s="34" t="s">
        <v>26</v>
      </c>
      <c r="AC47" s="37" t="s">
        <v>27</v>
      </c>
      <c r="AD47" s="34" t="s">
        <v>27</v>
      </c>
      <c r="AE47" s="34" t="s">
        <v>27</v>
      </c>
      <c r="AF47" s="38" t="s">
        <v>26</v>
      </c>
      <c r="AH47" s="29" t="s">
        <v>115</v>
      </c>
      <c r="AI47" s="30" t="s">
        <v>143</v>
      </c>
      <c r="AJ47" s="31" t="s">
        <v>29</v>
      </c>
      <c r="AK47" s="32" t="b">
        <f t="shared" si="3"/>
        <v>1</v>
      </c>
      <c r="AL47" s="33" t="s">
        <v>24</v>
      </c>
      <c r="AM47" s="34" t="s">
        <v>31</v>
      </c>
      <c r="AN47" s="35">
        <v>27</v>
      </c>
      <c r="AO47" s="34" t="s">
        <v>26</v>
      </c>
      <c r="AP47" s="34" t="s">
        <v>26</v>
      </c>
      <c r="AQ47" s="36" t="s">
        <v>26</v>
      </c>
      <c r="AR47" s="34" t="s">
        <v>26</v>
      </c>
      <c r="AS47" s="37" t="s">
        <v>26</v>
      </c>
      <c r="AT47" s="34" t="s">
        <v>26</v>
      </c>
      <c r="AU47" s="34" t="s">
        <v>26</v>
      </c>
      <c r="AV47" s="38" t="s">
        <v>26</v>
      </c>
    </row>
    <row r="48" spans="2:48" ht="19.5" customHeight="1">
      <c r="C48" s="247"/>
      <c r="D48" s="247"/>
      <c r="E48" s="247"/>
      <c r="F48" s="247"/>
      <c r="G48" s="247"/>
      <c r="H48" s="247"/>
      <c r="I48" s="247"/>
      <c r="J48" s="247"/>
      <c r="K48" s="247"/>
      <c r="L48" s="247"/>
      <c r="M48" s="247"/>
      <c r="N48" s="247"/>
      <c r="O48" s="247"/>
      <c r="P48" s="220"/>
      <c r="R48" s="29" t="s">
        <v>146</v>
      </c>
      <c r="S48" s="30" t="s">
        <v>23</v>
      </c>
      <c r="T48" s="31" t="s">
        <v>23</v>
      </c>
      <c r="U48" s="32" t="b">
        <f t="shared" si="0"/>
        <v>1</v>
      </c>
      <c r="V48" s="33" t="s">
        <v>24</v>
      </c>
      <c r="W48" s="34" t="s">
        <v>61</v>
      </c>
      <c r="X48" s="35">
        <v>34</v>
      </c>
      <c r="Y48" s="34" t="s">
        <v>26</v>
      </c>
      <c r="Z48" s="34" t="s">
        <v>26</v>
      </c>
      <c r="AA48" s="36" t="s">
        <v>26</v>
      </c>
      <c r="AB48" s="34" t="s">
        <v>26</v>
      </c>
      <c r="AC48" s="37" t="s">
        <v>27</v>
      </c>
      <c r="AD48" s="34" t="s">
        <v>27</v>
      </c>
      <c r="AE48" s="34" t="s">
        <v>26</v>
      </c>
      <c r="AF48" s="38" t="s">
        <v>26</v>
      </c>
      <c r="AH48" s="29" t="s">
        <v>115</v>
      </c>
      <c r="AI48" s="30" t="s">
        <v>145</v>
      </c>
      <c r="AJ48" s="31" t="s">
        <v>29</v>
      </c>
      <c r="AK48" s="32" t="b">
        <f t="shared" si="3"/>
        <v>1</v>
      </c>
      <c r="AL48" s="33" t="s">
        <v>24</v>
      </c>
      <c r="AM48" s="34" t="s">
        <v>31</v>
      </c>
      <c r="AN48" s="35">
        <v>6</v>
      </c>
      <c r="AO48" s="34" t="s">
        <v>26</v>
      </c>
      <c r="AP48" s="34" t="s">
        <v>26</v>
      </c>
      <c r="AQ48" s="36" t="s">
        <v>26</v>
      </c>
      <c r="AR48" s="34" t="s">
        <v>26</v>
      </c>
      <c r="AS48" s="37" t="s">
        <v>26</v>
      </c>
      <c r="AT48" s="34" t="s">
        <v>26</v>
      </c>
      <c r="AU48" s="34" t="s">
        <v>26</v>
      </c>
      <c r="AV48" s="38" t="s">
        <v>26</v>
      </c>
    </row>
    <row r="49" spans="3:48" ht="19.5" customHeight="1">
      <c r="C49" s="247"/>
      <c r="D49" s="247"/>
      <c r="E49" s="247"/>
      <c r="F49" s="247"/>
      <c r="G49" s="247"/>
      <c r="H49" s="247"/>
      <c r="I49" s="247"/>
      <c r="J49" s="247"/>
      <c r="K49" s="247"/>
      <c r="L49" s="247"/>
      <c r="M49" s="247"/>
      <c r="N49" s="247"/>
      <c r="O49" s="247"/>
      <c r="P49" s="220"/>
      <c r="R49" s="29" t="s">
        <v>146</v>
      </c>
      <c r="S49" s="30" t="s">
        <v>55</v>
      </c>
      <c r="T49" s="31" t="s">
        <v>23</v>
      </c>
      <c r="U49" s="32" t="b">
        <f t="shared" si="0"/>
        <v>1</v>
      </c>
      <c r="V49" s="33" t="s">
        <v>24</v>
      </c>
      <c r="W49" s="34" t="s">
        <v>61</v>
      </c>
      <c r="X49" s="35">
        <v>22</v>
      </c>
      <c r="Y49" s="34" t="s">
        <v>26</v>
      </c>
      <c r="Z49" s="34" t="s">
        <v>26</v>
      </c>
      <c r="AA49" s="36" t="s">
        <v>26</v>
      </c>
      <c r="AB49" s="34" t="s">
        <v>26</v>
      </c>
      <c r="AC49" s="37" t="s">
        <v>27</v>
      </c>
      <c r="AD49" s="34" t="s">
        <v>27</v>
      </c>
      <c r="AE49" s="34" t="s">
        <v>26</v>
      </c>
      <c r="AF49" s="38" t="s">
        <v>26</v>
      </c>
      <c r="AH49" s="29" t="s">
        <v>115</v>
      </c>
      <c r="AI49" s="30" t="s">
        <v>79</v>
      </c>
      <c r="AJ49" s="31" t="s">
        <v>29</v>
      </c>
      <c r="AK49" s="32" t="b">
        <f t="shared" si="3"/>
        <v>1</v>
      </c>
      <c r="AL49" s="33" t="s">
        <v>24</v>
      </c>
      <c r="AM49" s="34" t="s">
        <v>31</v>
      </c>
      <c r="AN49" s="35">
        <v>20</v>
      </c>
      <c r="AO49" s="34" t="s">
        <v>26</v>
      </c>
      <c r="AP49" s="34" t="s">
        <v>26</v>
      </c>
      <c r="AQ49" s="36" t="s">
        <v>26</v>
      </c>
      <c r="AR49" s="34" t="s">
        <v>26</v>
      </c>
      <c r="AS49" s="37" t="s">
        <v>26</v>
      </c>
      <c r="AT49" s="34" t="s">
        <v>26</v>
      </c>
      <c r="AU49" s="34" t="s">
        <v>26</v>
      </c>
      <c r="AV49" s="38" t="s">
        <v>26</v>
      </c>
    </row>
    <row r="50" spans="3:48" ht="19.5" customHeight="1">
      <c r="C50" s="247"/>
      <c r="D50" s="247"/>
      <c r="E50" s="247"/>
      <c r="F50" s="247"/>
      <c r="G50" s="247"/>
      <c r="H50" s="247"/>
      <c r="I50" s="247"/>
      <c r="J50" s="247"/>
      <c r="K50" s="247"/>
      <c r="L50" s="247"/>
      <c r="M50" s="247"/>
      <c r="N50" s="247"/>
      <c r="O50" s="247"/>
      <c r="P50" s="220"/>
      <c r="R50" s="29" t="s">
        <v>149</v>
      </c>
      <c r="S50" s="30" t="s">
        <v>23</v>
      </c>
      <c r="T50" s="31" t="s">
        <v>23</v>
      </c>
      <c r="U50" s="32" t="b">
        <f>IF(NOT(AND(LEFT($G$19,1)=LEFT($G$20,1),LEFT($I$19,1)=LEFT($I$20,1),LEFT($I$20,1)="과")),IF(COUNTIF($J$15:$K$19,$W50)=0,IF(COUNTIF($L$15:$M$19,$W50)=0,IF(VLOOKUP($W50,$N$15:$O$19,2,FALSE)="가 능",TRUE,FALSE),IF(VLOOKUP($W50,$L$15:$M$19,2,FALSE)="가 능",TRUE,FALSE)),IF(VLOOKUP($W50,$J$15:$K$19,2,FALSE)="가 능",TRUE,FALSE)),FALSE)</f>
        <v>1</v>
      </c>
      <c r="V50" s="33" t="s">
        <v>30</v>
      </c>
      <c r="W50" s="34" t="s">
        <v>25</v>
      </c>
      <c r="X50" s="35">
        <v>60</v>
      </c>
      <c r="Y50" s="34" t="s">
        <v>26</v>
      </c>
      <c r="Z50" s="34" t="s">
        <v>26</v>
      </c>
      <c r="AA50" s="36" t="s">
        <v>26</v>
      </c>
      <c r="AB50" s="34" t="s">
        <v>26</v>
      </c>
      <c r="AC50" s="37" t="s">
        <v>27</v>
      </c>
      <c r="AD50" s="34" t="s">
        <v>27</v>
      </c>
      <c r="AE50" s="34" t="s">
        <v>27</v>
      </c>
      <c r="AF50" s="38" t="s">
        <v>26</v>
      </c>
      <c r="AH50" s="29" t="s">
        <v>115</v>
      </c>
      <c r="AI50" s="30" t="s">
        <v>147</v>
      </c>
      <c r="AJ50" s="31" t="s">
        <v>29</v>
      </c>
      <c r="AK50" s="32" t="b">
        <f t="shared" si="3"/>
        <v>1</v>
      </c>
      <c r="AL50" s="33" t="s">
        <v>24</v>
      </c>
      <c r="AM50" s="34" t="s">
        <v>31</v>
      </c>
      <c r="AN50" s="35">
        <v>4</v>
      </c>
      <c r="AO50" s="34" t="s">
        <v>26</v>
      </c>
      <c r="AP50" s="34" t="s">
        <v>26</v>
      </c>
      <c r="AQ50" s="36" t="s">
        <v>26</v>
      </c>
      <c r="AR50" s="34" t="s">
        <v>26</v>
      </c>
      <c r="AS50" s="37" t="s">
        <v>26</v>
      </c>
      <c r="AT50" s="34" t="s">
        <v>26</v>
      </c>
      <c r="AU50" s="34" t="s">
        <v>26</v>
      </c>
      <c r="AV50" s="38" t="s">
        <v>26</v>
      </c>
    </row>
    <row r="51" spans="3:48" ht="19.5" customHeight="1">
      <c r="R51" s="29" t="s">
        <v>151</v>
      </c>
      <c r="S51" s="30" t="s">
        <v>23</v>
      </c>
      <c r="T51" s="31" t="s">
        <v>23</v>
      </c>
      <c r="U51" s="32" t="b">
        <f t="shared" si="0"/>
        <v>1</v>
      </c>
      <c r="V51" s="33" t="s">
        <v>24</v>
      </c>
      <c r="W51" s="34" t="s">
        <v>25</v>
      </c>
      <c r="X51" s="117">
        <v>19</v>
      </c>
      <c r="Y51" s="34" t="s">
        <v>26</v>
      </c>
      <c r="Z51" s="34" t="s">
        <v>26</v>
      </c>
      <c r="AA51" s="36" t="s">
        <v>26</v>
      </c>
      <c r="AB51" s="34" t="s">
        <v>26</v>
      </c>
      <c r="AC51" s="37" t="s">
        <v>27</v>
      </c>
      <c r="AD51" s="34" t="s">
        <v>27</v>
      </c>
      <c r="AE51" s="34" t="s">
        <v>27</v>
      </c>
      <c r="AF51" s="38" t="s">
        <v>26</v>
      </c>
      <c r="AH51" s="29" t="s">
        <v>115</v>
      </c>
      <c r="AI51" s="30" t="s">
        <v>148</v>
      </c>
      <c r="AJ51" s="31" t="s">
        <v>29</v>
      </c>
      <c r="AK51" s="32" t="b">
        <f t="shared" si="3"/>
        <v>1</v>
      </c>
      <c r="AL51" s="33" t="s">
        <v>24</v>
      </c>
      <c r="AM51" s="34" t="s">
        <v>31</v>
      </c>
      <c r="AN51" s="35">
        <v>24</v>
      </c>
      <c r="AO51" s="34" t="s">
        <v>26</v>
      </c>
      <c r="AP51" s="34" t="s">
        <v>26</v>
      </c>
      <c r="AQ51" s="36" t="s">
        <v>26</v>
      </c>
      <c r="AR51" s="34" t="s">
        <v>26</v>
      </c>
      <c r="AS51" s="37" t="s">
        <v>26</v>
      </c>
      <c r="AT51" s="34" t="s">
        <v>26</v>
      </c>
      <c r="AU51" s="34" t="s">
        <v>26</v>
      </c>
      <c r="AV51" s="38" t="s">
        <v>26</v>
      </c>
    </row>
    <row r="52" spans="3:48" ht="19.5" customHeight="1">
      <c r="C52" s="233" t="s">
        <v>153</v>
      </c>
      <c r="D52" s="234"/>
      <c r="E52" s="234"/>
      <c r="F52" s="234"/>
      <c r="G52" s="234"/>
      <c r="H52" s="234"/>
      <c r="I52" s="234"/>
      <c r="J52" s="234"/>
      <c r="K52" s="234"/>
      <c r="L52" s="234"/>
      <c r="M52" s="234"/>
      <c r="N52" s="234"/>
      <c r="O52" s="234"/>
      <c r="P52" s="221"/>
      <c r="R52" s="29" t="s">
        <v>151</v>
      </c>
      <c r="S52" s="30" t="s">
        <v>55</v>
      </c>
      <c r="T52" s="31" t="s">
        <v>23</v>
      </c>
      <c r="U52" s="32" t="b">
        <f t="shared" si="0"/>
        <v>1</v>
      </c>
      <c r="V52" s="33" t="s">
        <v>24</v>
      </c>
      <c r="W52" s="34" t="s">
        <v>25</v>
      </c>
      <c r="X52" s="117">
        <v>26</v>
      </c>
      <c r="Y52" s="34" t="s">
        <v>26</v>
      </c>
      <c r="Z52" s="34" t="s">
        <v>26</v>
      </c>
      <c r="AA52" s="36" t="s">
        <v>26</v>
      </c>
      <c r="AB52" s="34" t="s">
        <v>26</v>
      </c>
      <c r="AC52" s="37" t="s">
        <v>27</v>
      </c>
      <c r="AD52" s="34" t="s">
        <v>27</v>
      </c>
      <c r="AE52" s="34" t="s">
        <v>27</v>
      </c>
      <c r="AF52" s="38" t="s">
        <v>26</v>
      </c>
      <c r="AH52" s="29" t="s">
        <v>115</v>
      </c>
      <c r="AI52" s="30" t="s">
        <v>150</v>
      </c>
      <c r="AJ52" s="31" t="s">
        <v>29</v>
      </c>
      <c r="AK52" s="32" t="b">
        <f t="shared" si="3"/>
        <v>1</v>
      </c>
      <c r="AL52" s="33" t="s">
        <v>24</v>
      </c>
      <c r="AM52" s="34" t="s">
        <v>31</v>
      </c>
      <c r="AN52" s="35">
        <v>36</v>
      </c>
      <c r="AO52" s="34" t="s">
        <v>26</v>
      </c>
      <c r="AP52" s="34" t="s">
        <v>26</v>
      </c>
      <c r="AQ52" s="36" t="s">
        <v>26</v>
      </c>
      <c r="AR52" s="34" t="s">
        <v>26</v>
      </c>
      <c r="AS52" s="37" t="s">
        <v>26</v>
      </c>
      <c r="AT52" s="34" t="s">
        <v>26</v>
      </c>
      <c r="AU52" s="34" t="s">
        <v>26</v>
      </c>
      <c r="AV52" s="38" t="s">
        <v>26</v>
      </c>
    </row>
    <row r="53" spans="3:48" ht="19.5" customHeight="1">
      <c r="C53" s="235" t="s">
        <v>155</v>
      </c>
      <c r="D53" s="235"/>
      <c r="E53" s="235"/>
      <c r="F53" s="235"/>
      <c r="G53" s="235"/>
      <c r="H53" s="235"/>
      <c r="I53" s="235"/>
      <c r="J53" s="235"/>
      <c r="K53" s="235"/>
      <c r="L53" s="235"/>
      <c r="M53" s="235"/>
      <c r="N53" s="235"/>
      <c r="O53" s="235"/>
      <c r="P53" s="222"/>
      <c r="R53" s="29" t="s">
        <v>156</v>
      </c>
      <c r="S53" s="30" t="s">
        <v>23</v>
      </c>
      <c r="T53" s="31" t="s">
        <v>23</v>
      </c>
      <c r="U53" s="32" t="b">
        <f t="shared" si="0"/>
        <v>1</v>
      </c>
      <c r="V53" s="33" t="s">
        <v>30</v>
      </c>
      <c r="W53" s="34" t="s">
        <v>25</v>
      </c>
      <c r="X53" s="117">
        <v>17</v>
      </c>
      <c r="Y53" s="34" t="s">
        <v>26</v>
      </c>
      <c r="Z53" s="34" t="s">
        <v>26</v>
      </c>
      <c r="AA53" s="36" t="s">
        <v>26</v>
      </c>
      <c r="AB53" s="34" t="s">
        <v>26</v>
      </c>
      <c r="AC53" s="37" t="s">
        <v>27</v>
      </c>
      <c r="AD53" s="34" t="s">
        <v>27</v>
      </c>
      <c r="AE53" s="34" t="s">
        <v>27</v>
      </c>
      <c r="AF53" s="38" t="s">
        <v>26</v>
      </c>
      <c r="AH53" s="29" t="s">
        <v>115</v>
      </c>
      <c r="AI53" s="30" t="s">
        <v>152</v>
      </c>
      <c r="AJ53" s="31" t="s">
        <v>29</v>
      </c>
      <c r="AK53" s="32" t="b">
        <f t="shared" si="3"/>
        <v>1</v>
      </c>
      <c r="AL53" s="33" t="s">
        <v>24</v>
      </c>
      <c r="AM53" s="34" t="s">
        <v>31</v>
      </c>
      <c r="AN53" s="117">
        <v>31</v>
      </c>
      <c r="AO53" s="34" t="s">
        <v>26</v>
      </c>
      <c r="AP53" s="34" t="s">
        <v>26</v>
      </c>
      <c r="AQ53" s="36" t="s">
        <v>26</v>
      </c>
      <c r="AR53" s="34" t="s">
        <v>26</v>
      </c>
      <c r="AS53" s="37" t="s">
        <v>26</v>
      </c>
      <c r="AT53" s="34" t="s">
        <v>26</v>
      </c>
      <c r="AU53" s="34" t="s">
        <v>26</v>
      </c>
      <c r="AV53" s="38" t="s">
        <v>26</v>
      </c>
    </row>
    <row r="54" spans="3:48" ht="19.5" customHeight="1">
      <c r="C54" s="235"/>
      <c r="D54" s="235"/>
      <c r="E54" s="235"/>
      <c r="F54" s="235"/>
      <c r="G54" s="235"/>
      <c r="H54" s="235"/>
      <c r="I54" s="235"/>
      <c r="J54" s="235"/>
      <c r="K54" s="235"/>
      <c r="L54" s="235"/>
      <c r="M54" s="235"/>
      <c r="N54" s="235"/>
      <c r="O54" s="235"/>
      <c r="P54" s="222"/>
      <c r="R54" s="29" t="s">
        <v>156</v>
      </c>
      <c r="S54" s="30" t="s">
        <v>55</v>
      </c>
      <c r="T54" s="31" t="s">
        <v>23</v>
      </c>
      <c r="U54" s="32" t="b">
        <f t="shared" si="0"/>
        <v>1</v>
      </c>
      <c r="V54" s="33" t="s">
        <v>30</v>
      </c>
      <c r="W54" s="34" t="s">
        <v>25</v>
      </c>
      <c r="X54" s="117">
        <v>12</v>
      </c>
      <c r="Y54" s="34" t="s">
        <v>26</v>
      </c>
      <c r="Z54" s="34" t="s">
        <v>26</v>
      </c>
      <c r="AA54" s="36" t="s">
        <v>26</v>
      </c>
      <c r="AB54" s="34" t="s">
        <v>26</v>
      </c>
      <c r="AC54" s="37" t="s">
        <v>27</v>
      </c>
      <c r="AD54" s="34" t="s">
        <v>27</v>
      </c>
      <c r="AE54" s="34" t="s">
        <v>27</v>
      </c>
      <c r="AF54" s="38" t="s">
        <v>26</v>
      </c>
      <c r="AH54" s="29" t="s">
        <v>115</v>
      </c>
      <c r="AI54" s="30" t="s">
        <v>154</v>
      </c>
      <c r="AJ54" s="31" t="s">
        <v>29</v>
      </c>
      <c r="AK54" s="32" t="b">
        <f t="shared" si="3"/>
        <v>1</v>
      </c>
      <c r="AL54" s="33" t="s">
        <v>24</v>
      </c>
      <c r="AM54" s="34" t="s">
        <v>31</v>
      </c>
      <c r="AN54" s="117">
        <v>5</v>
      </c>
      <c r="AO54" s="34" t="s">
        <v>26</v>
      </c>
      <c r="AP54" s="34" t="s">
        <v>26</v>
      </c>
      <c r="AQ54" s="36" t="s">
        <v>26</v>
      </c>
      <c r="AR54" s="34" t="s">
        <v>26</v>
      </c>
      <c r="AS54" s="37" t="s">
        <v>26</v>
      </c>
      <c r="AT54" s="34" t="s">
        <v>26</v>
      </c>
      <c r="AU54" s="34" t="s">
        <v>26</v>
      </c>
      <c r="AV54" s="38" t="s">
        <v>26</v>
      </c>
    </row>
    <row r="55" spans="3:48" ht="19.5" customHeight="1">
      <c r="C55" s="235"/>
      <c r="D55" s="235"/>
      <c r="E55" s="235"/>
      <c r="F55" s="235"/>
      <c r="G55" s="235"/>
      <c r="H55" s="235"/>
      <c r="I55" s="235"/>
      <c r="J55" s="235"/>
      <c r="K55" s="235"/>
      <c r="L55" s="235"/>
      <c r="M55" s="235"/>
      <c r="N55" s="235"/>
      <c r="O55" s="235"/>
      <c r="P55" s="222"/>
      <c r="R55" s="29" t="s">
        <v>158</v>
      </c>
      <c r="S55" s="30" t="s">
        <v>23</v>
      </c>
      <c r="T55" s="31" t="s">
        <v>23</v>
      </c>
      <c r="U55" s="32" t="b">
        <f t="shared" si="0"/>
        <v>1</v>
      </c>
      <c r="V55" s="33" t="s">
        <v>30</v>
      </c>
      <c r="W55" s="34" t="s">
        <v>25</v>
      </c>
      <c r="X55" s="35">
        <v>38</v>
      </c>
      <c r="Y55" s="34" t="s">
        <v>26</v>
      </c>
      <c r="Z55" s="34" t="s">
        <v>26</v>
      </c>
      <c r="AA55" s="36" t="s">
        <v>26</v>
      </c>
      <c r="AB55" s="34" t="s">
        <v>26</v>
      </c>
      <c r="AC55" s="37" t="s">
        <v>27</v>
      </c>
      <c r="AD55" s="34" t="s">
        <v>27</v>
      </c>
      <c r="AE55" s="34" t="s">
        <v>27</v>
      </c>
      <c r="AF55" s="38" t="s">
        <v>26</v>
      </c>
      <c r="AH55" s="29" t="s">
        <v>115</v>
      </c>
      <c r="AI55" s="30" t="s">
        <v>107</v>
      </c>
      <c r="AJ55" s="31" t="s">
        <v>29</v>
      </c>
      <c r="AK55" s="32" t="b">
        <f t="shared" si="3"/>
        <v>1</v>
      </c>
      <c r="AL55" s="33" t="s">
        <v>24</v>
      </c>
      <c r="AM55" s="34" t="s">
        <v>31</v>
      </c>
      <c r="AN55" s="117">
        <v>43</v>
      </c>
      <c r="AO55" s="34" t="s">
        <v>26</v>
      </c>
      <c r="AP55" s="34" t="s">
        <v>26</v>
      </c>
      <c r="AQ55" s="36" t="s">
        <v>26</v>
      </c>
      <c r="AR55" s="34" t="s">
        <v>26</v>
      </c>
      <c r="AS55" s="37" t="s">
        <v>26</v>
      </c>
      <c r="AT55" s="34" t="s">
        <v>26</v>
      </c>
      <c r="AU55" s="34" t="s">
        <v>26</v>
      </c>
      <c r="AV55" s="38" t="s">
        <v>26</v>
      </c>
    </row>
    <row r="56" spans="3:48" ht="19.5" customHeight="1">
      <c r="C56" s="235" t="s">
        <v>901</v>
      </c>
      <c r="D56" s="235"/>
      <c r="E56" s="235"/>
      <c r="F56" s="235"/>
      <c r="G56" s="235"/>
      <c r="H56" s="235"/>
      <c r="I56" s="235"/>
      <c r="J56" s="235"/>
      <c r="K56" s="235"/>
      <c r="L56" s="235"/>
      <c r="M56" s="235"/>
      <c r="N56" s="235"/>
      <c r="O56" s="235"/>
      <c r="P56" s="222"/>
      <c r="R56" s="29" t="s">
        <v>160</v>
      </c>
      <c r="S56" s="30" t="s">
        <v>23</v>
      </c>
      <c r="T56" s="31" t="s">
        <v>23</v>
      </c>
      <c r="U56" s="32" t="b">
        <f t="shared" si="0"/>
        <v>1</v>
      </c>
      <c r="V56" s="33" t="s">
        <v>24</v>
      </c>
      <c r="W56" s="34" t="s">
        <v>25</v>
      </c>
      <c r="X56" s="35">
        <v>64</v>
      </c>
      <c r="Y56" s="34" t="s">
        <v>26</v>
      </c>
      <c r="Z56" s="34" t="s">
        <v>26</v>
      </c>
      <c r="AA56" s="36" t="s">
        <v>26</v>
      </c>
      <c r="AB56" s="34" t="s">
        <v>26</v>
      </c>
      <c r="AC56" s="37" t="s">
        <v>27</v>
      </c>
      <c r="AD56" s="34" t="s">
        <v>27</v>
      </c>
      <c r="AE56" s="34" t="s">
        <v>27</v>
      </c>
      <c r="AF56" s="38" t="s">
        <v>26</v>
      </c>
      <c r="AH56" s="29" t="s">
        <v>115</v>
      </c>
      <c r="AI56" s="30" t="s">
        <v>157</v>
      </c>
      <c r="AJ56" s="31" t="s">
        <v>29</v>
      </c>
      <c r="AK56" s="32" t="b">
        <f t="shared" si="3"/>
        <v>1</v>
      </c>
      <c r="AL56" s="33" t="s">
        <v>24</v>
      </c>
      <c r="AM56" s="34" t="s">
        <v>31</v>
      </c>
      <c r="AN56" s="117">
        <v>17</v>
      </c>
      <c r="AO56" s="34" t="s">
        <v>26</v>
      </c>
      <c r="AP56" s="34" t="s">
        <v>26</v>
      </c>
      <c r="AQ56" s="36" t="s">
        <v>26</v>
      </c>
      <c r="AR56" s="34" t="s">
        <v>26</v>
      </c>
      <c r="AS56" s="37" t="s">
        <v>26</v>
      </c>
      <c r="AT56" s="34" t="s">
        <v>26</v>
      </c>
      <c r="AU56" s="34" t="s">
        <v>26</v>
      </c>
      <c r="AV56" s="38" t="s">
        <v>26</v>
      </c>
    </row>
    <row r="57" spans="3:48" ht="19.5" customHeight="1">
      <c r="C57" s="235"/>
      <c r="D57" s="235"/>
      <c r="E57" s="235"/>
      <c r="F57" s="235"/>
      <c r="G57" s="235"/>
      <c r="H57" s="235"/>
      <c r="I57" s="235"/>
      <c r="J57" s="235"/>
      <c r="K57" s="235"/>
      <c r="L57" s="235"/>
      <c r="M57" s="235"/>
      <c r="N57" s="235"/>
      <c r="O57" s="235"/>
      <c r="P57" s="222"/>
      <c r="R57" s="29" t="s">
        <v>162</v>
      </c>
      <c r="S57" s="30" t="s">
        <v>163</v>
      </c>
      <c r="T57" s="31" t="s">
        <v>163</v>
      </c>
      <c r="U57" s="32" t="b">
        <f t="shared" si="0"/>
        <v>1</v>
      </c>
      <c r="V57" s="33" t="s">
        <v>70</v>
      </c>
      <c r="W57" s="34" t="s">
        <v>37</v>
      </c>
      <c r="X57" s="118">
        <v>20</v>
      </c>
      <c r="Y57" s="83" t="s">
        <v>26</v>
      </c>
      <c r="Z57" s="83" t="s">
        <v>26</v>
      </c>
      <c r="AA57" s="84" t="s">
        <v>26</v>
      </c>
      <c r="AB57" s="83" t="s">
        <v>26</v>
      </c>
      <c r="AC57" s="85" t="s">
        <v>26</v>
      </c>
      <c r="AD57" s="83" t="s">
        <v>27</v>
      </c>
      <c r="AE57" s="83" t="s">
        <v>27</v>
      </c>
      <c r="AF57" s="38" t="s">
        <v>26</v>
      </c>
      <c r="AH57" s="29" t="s">
        <v>115</v>
      </c>
      <c r="AI57" s="30" t="s">
        <v>159</v>
      </c>
      <c r="AJ57" s="31" t="s">
        <v>29</v>
      </c>
      <c r="AK57" s="32" t="b">
        <f t="shared" si="3"/>
        <v>1</v>
      </c>
      <c r="AL57" s="33" t="s">
        <v>24</v>
      </c>
      <c r="AM57" s="34" t="s">
        <v>31</v>
      </c>
      <c r="AN57" s="35">
        <v>18</v>
      </c>
      <c r="AO57" s="34" t="s">
        <v>26</v>
      </c>
      <c r="AP57" s="34" t="s">
        <v>26</v>
      </c>
      <c r="AQ57" s="36" t="s">
        <v>26</v>
      </c>
      <c r="AR57" s="34" t="s">
        <v>26</v>
      </c>
      <c r="AS57" s="37" t="s">
        <v>26</v>
      </c>
      <c r="AT57" s="34" t="s">
        <v>26</v>
      </c>
      <c r="AU57" s="34" t="s">
        <v>26</v>
      </c>
      <c r="AV57" s="38" t="s">
        <v>26</v>
      </c>
    </row>
    <row r="58" spans="3:48" ht="19.5" customHeight="1">
      <c r="C58" s="235"/>
      <c r="D58" s="235"/>
      <c r="E58" s="235"/>
      <c r="F58" s="235"/>
      <c r="G58" s="235"/>
      <c r="H58" s="235"/>
      <c r="I58" s="235"/>
      <c r="J58" s="235"/>
      <c r="K58" s="235"/>
      <c r="L58" s="235"/>
      <c r="M58" s="235"/>
      <c r="N58" s="235"/>
      <c r="O58" s="235"/>
      <c r="P58" s="222"/>
      <c r="R58" s="29" t="s">
        <v>39</v>
      </c>
      <c r="S58" s="30" t="s">
        <v>163</v>
      </c>
      <c r="T58" s="31" t="s">
        <v>163</v>
      </c>
      <c r="U58" s="32" t="b">
        <f t="shared" si="0"/>
        <v>1</v>
      </c>
      <c r="V58" s="33" t="s">
        <v>24</v>
      </c>
      <c r="W58" s="34" t="s">
        <v>25</v>
      </c>
      <c r="X58" s="118">
        <v>23</v>
      </c>
      <c r="Y58" s="34" t="s">
        <v>26</v>
      </c>
      <c r="Z58" s="34" t="s">
        <v>26</v>
      </c>
      <c r="AA58" s="36" t="s">
        <v>26</v>
      </c>
      <c r="AB58" s="34" t="s">
        <v>26</v>
      </c>
      <c r="AC58" s="37" t="s">
        <v>27</v>
      </c>
      <c r="AD58" s="34" t="s">
        <v>27</v>
      </c>
      <c r="AE58" s="34" t="s">
        <v>27</v>
      </c>
      <c r="AF58" s="38" t="s">
        <v>26</v>
      </c>
      <c r="AH58" s="29" t="s">
        <v>115</v>
      </c>
      <c r="AI58" s="30" t="s">
        <v>161</v>
      </c>
      <c r="AJ58" s="31" t="s">
        <v>29</v>
      </c>
      <c r="AK58" s="32" t="b">
        <f t="shared" si="3"/>
        <v>1</v>
      </c>
      <c r="AL58" s="33" t="s">
        <v>24</v>
      </c>
      <c r="AM58" s="34" t="s">
        <v>31</v>
      </c>
      <c r="AN58" s="35">
        <v>41</v>
      </c>
      <c r="AO58" s="34" t="s">
        <v>26</v>
      </c>
      <c r="AP58" s="34" t="s">
        <v>26</v>
      </c>
      <c r="AQ58" s="36" t="s">
        <v>26</v>
      </c>
      <c r="AR58" s="34" t="s">
        <v>26</v>
      </c>
      <c r="AS58" s="37" t="s">
        <v>26</v>
      </c>
      <c r="AT58" s="34" t="s">
        <v>26</v>
      </c>
      <c r="AU58" s="34" t="s">
        <v>26</v>
      </c>
      <c r="AV58" s="38" t="s">
        <v>26</v>
      </c>
    </row>
    <row r="59" spans="3:48" ht="19.5" customHeight="1">
      <c r="R59" s="29" t="s">
        <v>62</v>
      </c>
      <c r="S59" s="30" t="s">
        <v>163</v>
      </c>
      <c r="T59" s="31" t="s">
        <v>163</v>
      </c>
      <c r="U59" s="32" t="b">
        <f t="shared" si="0"/>
        <v>1</v>
      </c>
      <c r="V59" s="33" t="s">
        <v>30</v>
      </c>
      <c r="W59" s="34" t="s">
        <v>25</v>
      </c>
      <c r="X59" s="118">
        <v>29</v>
      </c>
      <c r="Y59" s="34" t="s">
        <v>26</v>
      </c>
      <c r="Z59" s="34" t="s">
        <v>26</v>
      </c>
      <c r="AA59" s="36" t="s">
        <v>26</v>
      </c>
      <c r="AB59" s="34" t="s">
        <v>26</v>
      </c>
      <c r="AC59" s="37" t="s">
        <v>27</v>
      </c>
      <c r="AD59" s="34" t="s">
        <v>27</v>
      </c>
      <c r="AE59" s="34" t="s">
        <v>27</v>
      </c>
      <c r="AF59" s="38" t="s">
        <v>26</v>
      </c>
      <c r="AH59" s="29" t="s">
        <v>164</v>
      </c>
      <c r="AI59" s="30" t="s">
        <v>165</v>
      </c>
      <c r="AJ59" s="31" t="s">
        <v>29</v>
      </c>
      <c r="AK59" s="32" t="b">
        <f t="shared" si="3"/>
        <v>1</v>
      </c>
      <c r="AL59" s="33" t="s">
        <v>24</v>
      </c>
      <c r="AM59" s="34" t="s">
        <v>31</v>
      </c>
      <c r="AN59" s="118">
        <v>20</v>
      </c>
      <c r="AO59" s="83" t="s">
        <v>26</v>
      </c>
      <c r="AP59" s="83" t="s">
        <v>26</v>
      </c>
      <c r="AQ59" s="84" t="s">
        <v>26</v>
      </c>
      <c r="AR59" s="83" t="s">
        <v>26</v>
      </c>
      <c r="AS59" s="85" t="s">
        <v>26</v>
      </c>
      <c r="AT59" s="83" t="s">
        <v>26</v>
      </c>
      <c r="AU59" s="83" t="s">
        <v>26</v>
      </c>
      <c r="AV59" s="38" t="s">
        <v>26</v>
      </c>
    </row>
    <row r="60" spans="3:48" ht="19.5" customHeight="1">
      <c r="R60" s="29" t="s">
        <v>91</v>
      </c>
      <c r="S60" s="30" t="s">
        <v>163</v>
      </c>
      <c r="T60" s="31" t="s">
        <v>163</v>
      </c>
      <c r="U60" s="32" t="b">
        <f t="shared" si="0"/>
        <v>1</v>
      </c>
      <c r="V60" s="33" t="s">
        <v>30</v>
      </c>
      <c r="W60" s="34" t="s">
        <v>25</v>
      </c>
      <c r="X60" s="118">
        <v>50</v>
      </c>
      <c r="Y60" s="34" t="s">
        <v>26</v>
      </c>
      <c r="Z60" s="34" t="s">
        <v>26</v>
      </c>
      <c r="AA60" s="36" t="s">
        <v>26</v>
      </c>
      <c r="AB60" s="34" t="s">
        <v>26</v>
      </c>
      <c r="AC60" s="37" t="s">
        <v>27</v>
      </c>
      <c r="AD60" s="34" t="s">
        <v>27</v>
      </c>
      <c r="AE60" s="34" t="s">
        <v>27</v>
      </c>
      <c r="AF60" s="38" t="s">
        <v>26</v>
      </c>
      <c r="AH60" s="29" t="s">
        <v>164</v>
      </c>
      <c r="AI60" s="30" t="s">
        <v>116</v>
      </c>
      <c r="AJ60" s="31" t="s">
        <v>29</v>
      </c>
      <c r="AK60" s="32" t="b">
        <f t="shared" si="3"/>
        <v>1</v>
      </c>
      <c r="AL60" s="33" t="s">
        <v>24</v>
      </c>
      <c r="AM60" s="34" t="s">
        <v>31</v>
      </c>
      <c r="AN60" s="118">
        <v>13</v>
      </c>
      <c r="AO60" s="83" t="s">
        <v>26</v>
      </c>
      <c r="AP60" s="83" t="s">
        <v>26</v>
      </c>
      <c r="AQ60" s="84" t="s">
        <v>26</v>
      </c>
      <c r="AR60" s="83" t="s">
        <v>26</v>
      </c>
      <c r="AS60" s="85" t="s">
        <v>26</v>
      </c>
      <c r="AT60" s="83" t="s">
        <v>26</v>
      </c>
      <c r="AU60" s="83" t="s">
        <v>26</v>
      </c>
      <c r="AV60" s="38" t="s">
        <v>26</v>
      </c>
    </row>
    <row r="61" spans="3:48" ht="19.5" customHeight="1">
      <c r="C61" s="236" t="s">
        <v>166</v>
      </c>
      <c r="D61" s="236"/>
      <c r="E61" s="236"/>
      <c r="F61" s="236"/>
      <c r="G61" s="236"/>
      <c r="H61" s="236"/>
      <c r="I61" s="236"/>
      <c r="J61" s="236"/>
      <c r="K61" s="236"/>
      <c r="L61" s="236"/>
      <c r="M61" s="236"/>
      <c r="N61" s="236"/>
      <c r="O61" s="236"/>
      <c r="P61" s="223"/>
      <c r="R61" s="29" t="s">
        <v>106</v>
      </c>
      <c r="S61" s="30" t="s">
        <v>167</v>
      </c>
      <c r="T61" s="31" t="s">
        <v>163</v>
      </c>
      <c r="U61" s="32" t="b">
        <f t="shared" si="0"/>
        <v>1</v>
      </c>
      <c r="V61" s="33" t="s">
        <v>24</v>
      </c>
      <c r="W61" s="34" t="s">
        <v>25</v>
      </c>
      <c r="X61" s="118">
        <v>16</v>
      </c>
      <c r="Y61" s="34" t="s">
        <v>26</v>
      </c>
      <c r="Z61" s="34" t="s">
        <v>26</v>
      </c>
      <c r="AA61" s="36" t="s">
        <v>26</v>
      </c>
      <c r="AB61" s="34" t="s">
        <v>26</v>
      </c>
      <c r="AC61" s="37" t="s">
        <v>27</v>
      </c>
      <c r="AD61" s="34" t="s">
        <v>27</v>
      </c>
      <c r="AE61" s="34" t="s">
        <v>27</v>
      </c>
      <c r="AF61" s="38" t="s">
        <v>26</v>
      </c>
      <c r="AH61" s="29" t="s">
        <v>164</v>
      </c>
      <c r="AI61" s="30" t="s">
        <v>33</v>
      </c>
      <c r="AJ61" s="31" t="s">
        <v>29</v>
      </c>
      <c r="AK61" s="32" t="b">
        <f t="shared" si="3"/>
        <v>1</v>
      </c>
      <c r="AL61" s="33" t="s">
        <v>24</v>
      </c>
      <c r="AM61" s="34" t="s">
        <v>31</v>
      </c>
      <c r="AN61" s="118">
        <v>97</v>
      </c>
      <c r="AO61" s="83" t="s">
        <v>26</v>
      </c>
      <c r="AP61" s="83" t="s">
        <v>26</v>
      </c>
      <c r="AQ61" s="84" t="s">
        <v>26</v>
      </c>
      <c r="AR61" s="83" t="s">
        <v>26</v>
      </c>
      <c r="AS61" s="85" t="s">
        <v>26</v>
      </c>
      <c r="AT61" s="83" t="s">
        <v>26</v>
      </c>
      <c r="AU61" s="83" t="s">
        <v>26</v>
      </c>
      <c r="AV61" s="38" t="s">
        <v>26</v>
      </c>
    </row>
    <row r="62" spans="3:48" ht="19.5" customHeight="1">
      <c r="C62" s="119" t="s">
        <v>4</v>
      </c>
      <c r="D62" s="120" t="s">
        <v>1</v>
      </c>
      <c r="E62" s="237" t="s">
        <v>168</v>
      </c>
      <c r="F62" s="238"/>
      <c r="G62" s="238"/>
      <c r="H62" s="238"/>
      <c r="I62" s="238"/>
      <c r="J62" s="238"/>
      <c r="K62" s="238"/>
      <c r="L62" s="238"/>
      <c r="M62" s="238"/>
      <c r="N62" s="238"/>
      <c r="O62" s="238"/>
      <c r="P62" s="224"/>
      <c r="R62" s="29" t="s">
        <v>109</v>
      </c>
      <c r="S62" s="30" t="s">
        <v>167</v>
      </c>
      <c r="T62" s="31" t="s">
        <v>163</v>
      </c>
      <c r="U62" s="32" t="b">
        <f>IF(NOT(AND(LEFT($G$19,1)=LEFT($G$20,1),LEFT($I$19,1)=LEFT($I$20,1),LEFT($I$20,1)="과")),IF(COUNTIF($J$25:$M$25,"과탐 Ⅱ")&gt;=1,IF(COUNTIF($J$15:$K$19,$W62)=0,IF(COUNTIF($L$15:$M$19,$W62)=0,IF(VLOOKUP($W62,$N$15:$O$19,2,FALSE)="가 능",TRUE,FALSE),IF(VLOOKUP($W62,$L$15:$M$19,2,FALSE)="가 능",TRUE,FALSE)),IF(VLOOKUP($W62,$J$15:$K$19,2,FALSE)="가 능",TRUE,FALSE)),FALSE),FALSE)</f>
        <v>1</v>
      </c>
      <c r="V62" s="33" t="s">
        <v>30</v>
      </c>
      <c r="W62" s="34" t="s">
        <v>25</v>
      </c>
      <c r="X62" s="118">
        <v>13</v>
      </c>
      <c r="Y62" s="34" t="s">
        <v>26</v>
      </c>
      <c r="Z62" s="34" t="s">
        <v>26</v>
      </c>
      <c r="AA62" s="36" t="s">
        <v>26</v>
      </c>
      <c r="AB62" s="34" t="s">
        <v>26</v>
      </c>
      <c r="AC62" s="37" t="s">
        <v>27</v>
      </c>
      <c r="AD62" s="34" t="s">
        <v>27</v>
      </c>
      <c r="AE62" s="34" t="s">
        <v>27</v>
      </c>
      <c r="AF62" s="38" t="s">
        <v>26</v>
      </c>
      <c r="AH62" s="29" t="s">
        <v>164</v>
      </c>
      <c r="AI62" s="30" t="s">
        <v>35</v>
      </c>
      <c r="AJ62" s="31" t="s">
        <v>29</v>
      </c>
      <c r="AK62" s="32" t="b">
        <f t="shared" si="3"/>
        <v>1</v>
      </c>
      <c r="AL62" s="33" t="s">
        <v>24</v>
      </c>
      <c r="AM62" s="34" t="s">
        <v>31</v>
      </c>
      <c r="AN62" s="118">
        <v>49</v>
      </c>
      <c r="AO62" s="83" t="s">
        <v>26</v>
      </c>
      <c r="AP62" s="83" t="s">
        <v>26</v>
      </c>
      <c r="AQ62" s="84" t="s">
        <v>26</v>
      </c>
      <c r="AR62" s="83" t="s">
        <v>26</v>
      </c>
      <c r="AS62" s="85" t="s">
        <v>26</v>
      </c>
      <c r="AT62" s="83" t="s">
        <v>26</v>
      </c>
      <c r="AU62" s="83" t="s">
        <v>26</v>
      </c>
      <c r="AV62" s="38" t="s">
        <v>26</v>
      </c>
    </row>
    <row r="63" spans="3:48" ht="19.5" customHeight="1">
      <c r="C63" s="206" t="s">
        <v>902</v>
      </c>
      <c r="D63" s="207" t="s">
        <v>903</v>
      </c>
      <c r="E63" s="239" t="s">
        <v>904</v>
      </c>
      <c r="F63" s="240"/>
      <c r="G63" s="240"/>
      <c r="H63" s="240"/>
      <c r="I63" s="240"/>
      <c r="J63" s="240"/>
      <c r="K63" s="240"/>
      <c r="L63" s="240"/>
      <c r="M63" s="240"/>
      <c r="N63" s="240"/>
      <c r="O63" s="240"/>
      <c r="P63" s="225"/>
      <c r="R63" s="29" t="s">
        <v>119</v>
      </c>
      <c r="S63" s="30" t="s">
        <v>163</v>
      </c>
      <c r="T63" s="31" t="s">
        <v>163</v>
      </c>
      <c r="U63" s="32" t="b">
        <f>IF(NOT(AND(LEFT($G$19,1)=LEFT($G$20,1),LEFT($I$19,1)=LEFT($I$20,1),LEFT($I$20,1)="과")),IF(COUNTIF($J$15:$K$19,$W63)=0,IF(COUNTIF($L$15:$M$19,$W63)=0,IF(VLOOKUP($W63,$N$15:$O$19,2,FALSE)="가 능",TRUE,FALSE),IF(VLOOKUP($W63,$L$15:$M$19,2,FALSE)="가 능",TRUE,FALSE)),IF(VLOOKUP($W63,$J$15:$K$19,2,FALSE)="가 능",TRUE,FALSE)),FALSE)</f>
        <v>1</v>
      </c>
      <c r="V63" s="33" t="s">
        <v>24</v>
      </c>
      <c r="W63" s="34" t="s">
        <v>25</v>
      </c>
      <c r="X63" s="118">
        <v>24</v>
      </c>
      <c r="Y63" s="34" t="s">
        <v>26</v>
      </c>
      <c r="Z63" s="34" t="s">
        <v>26</v>
      </c>
      <c r="AA63" s="36" t="s">
        <v>26</v>
      </c>
      <c r="AB63" s="34" t="s">
        <v>26</v>
      </c>
      <c r="AC63" s="37" t="s">
        <v>27</v>
      </c>
      <c r="AD63" s="34" t="s">
        <v>27</v>
      </c>
      <c r="AE63" s="34" t="s">
        <v>27</v>
      </c>
      <c r="AF63" s="38" t="s">
        <v>26</v>
      </c>
      <c r="AH63" s="29" t="s">
        <v>164</v>
      </c>
      <c r="AI63" s="30" t="s">
        <v>120</v>
      </c>
      <c r="AJ63" s="31" t="s">
        <v>29</v>
      </c>
      <c r="AK63" s="32" t="b">
        <f t="shared" si="3"/>
        <v>1</v>
      </c>
      <c r="AL63" s="33" t="s">
        <v>24</v>
      </c>
      <c r="AM63" s="34" t="s">
        <v>31</v>
      </c>
      <c r="AN63" s="118">
        <v>19</v>
      </c>
      <c r="AO63" s="83" t="s">
        <v>26</v>
      </c>
      <c r="AP63" s="83" t="s">
        <v>26</v>
      </c>
      <c r="AQ63" s="84" t="s">
        <v>26</v>
      </c>
      <c r="AR63" s="83" t="s">
        <v>26</v>
      </c>
      <c r="AS63" s="85" t="s">
        <v>26</v>
      </c>
      <c r="AT63" s="83" t="s">
        <v>26</v>
      </c>
      <c r="AU63" s="83" t="s">
        <v>26</v>
      </c>
      <c r="AV63" s="38" t="s">
        <v>26</v>
      </c>
    </row>
    <row r="64" spans="3:48" ht="19.5" customHeight="1">
      <c r="C64" s="208" t="s">
        <v>902</v>
      </c>
      <c r="D64" s="209" t="s">
        <v>905</v>
      </c>
      <c r="E64" s="228" t="s">
        <v>906</v>
      </c>
      <c r="F64" s="229"/>
      <c r="G64" s="229"/>
      <c r="H64" s="229"/>
      <c r="I64" s="229"/>
      <c r="J64" s="229"/>
      <c r="K64" s="229"/>
      <c r="L64" s="229"/>
      <c r="M64" s="229"/>
      <c r="N64" s="229"/>
      <c r="O64" s="229"/>
      <c r="P64" s="225"/>
      <c r="R64" s="29" t="s">
        <v>125</v>
      </c>
      <c r="S64" s="30" t="s">
        <v>163</v>
      </c>
      <c r="T64" s="31" t="s">
        <v>163</v>
      </c>
      <c r="U64" s="32" t="b">
        <f t="shared" si="0"/>
        <v>1</v>
      </c>
      <c r="V64" s="33" t="s">
        <v>30</v>
      </c>
      <c r="W64" s="34" t="s">
        <v>25</v>
      </c>
      <c r="X64" s="118">
        <v>34</v>
      </c>
      <c r="Y64" s="34" t="s">
        <v>26</v>
      </c>
      <c r="Z64" s="34" t="s">
        <v>26</v>
      </c>
      <c r="AA64" s="36" t="s">
        <v>26</v>
      </c>
      <c r="AB64" s="34" t="s">
        <v>26</v>
      </c>
      <c r="AC64" s="37" t="s">
        <v>27</v>
      </c>
      <c r="AD64" s="34" t="s">
        <v>27</v>
      </c>
      <c r="AE64" s="34" t="s">
        <v>27</v>
      </c>
      <c r="AF64" s="38" t="s">
        <v>26</v>
      </c>
      <c r="AH64" s="29" t="s">
        <v>164</v>
      </c>
      <c r="AI64" s="30" t="s">
        <v>38</v>
      </c>
      <c r="AJ64" s="31" t="s">
        <v>29</v>
      </c>
      <c r="AK64" s="32" t="b">
        <f t="shared" si="3"/>
        <v>1</v>
      </c>
      <c r="AL64" s="33" t="s">
        <v>24</v>
      </c>
      <c r="AM64" s="34" t="s">
        <v>31</v>
      </c>
      <c r="AN64" s="118">
        <v>15</v>
      </c>
      <c r="AO64" s="83" t="s">
        <v>26</v>
      </c>
      <c r="AP64" s="83" t="s">
        <v>26</v>
      </c>
      <c r="AQ64" s="84" t="s">
        <v>26</v>
      </c>
      <c r="AR64" s="83" t="s">
        <v>26</v>
      </c>
      <c r="AS64" s="85" t="s">
        <v>26</v>
      </c>
      <c r="AT64" s="83" t="s">
        <v>26</v>
      </c>
      <c r="AU64" s="83" t="s">
        <v>26</v>
      </c>
      <c r="AV64" s="38" t="s">
        <v>26</v>
      </c>
    </row>
    <row r="65" spans="3:48" ht="19.5" customHeight="1">
      <c r="C65" s="210" t="s">
        <v>907</v>
      </c>
      <c r="D65" s="209" t="s">
        <v>908</v>
      </c>
      <c r="E65" s="228" t="s">
        <v>909</v>
      </c>
      <c r="F65" s="229"/>
      <c r="G65" s="229"/>
      <c r="H65" s="229"/>
      <c r="I65" s="229"/>
      <c r="J65" s="229"/>
      <c r="K65" s="229"/>
      <c r="L65" s="229"/>
      <c r="M65" s="229"/>
      <c r="N65" s="229"/>
      <c r="O65" s="229"/>
      <c r="P65" s="225"/>
      <c r="R65" s="29" t="s">
        <v>138</v>
      </c>
      <c r="S65" s="30" t="s">
        <v>163</v>
      </c>
      <c r="T65" s="31" t="s">
        <v>163</v>
      </c>
      <c r="U65" s="32" t="b">
        <f t="shared" si="0"/>
        <v>1</v>
      </c>
      <c r="V65" s="33" t="s">
        <v>24</v>
      </c>
      <c r="W65" s="34" t="s">
        <v>25</v>
      </c>
      <c r="X65" s="117">
        <v>5</v>
      </c>
      <c r="Y65" s="34" t="s">
        <v>26</v>
      </c>
      <c r="Z65" s="34" t="s">
        <v>26</v>
      </c>
      <c r="AA65" s="36" t="s">
        <v>26</v>
      </c>
      <c r="AB65" s="34" t="s">
        <v>26</v>
      </c>
      <c r="AC65" s="37" t="s">
        <v>27</v>
      </c>
      <c r="AD65" s="34" t="s">
        <v>27</v>
      </c>
      <c r="AE65" s="34" t="s">
        <v>27</v>
      </c>
      <c r="AF65" s="38" t="s">
        <v>26</v>
      </c>
      <c r="AH65" s="29" t="s">
        <v>164</v>
      </c>
      <c r="AI65" s="30" t="s">
        <v>122</v>
      </c>
      <c r="AJ65" s="31" t="s">
        <v>29</v>
      </c>
      <c r="AK65" s="32" t="b">
        <f t="shared" si="3"/>
        <v>1</v>
      </c>
      <c r="AL65" s="33" t="s">
        <v>24</v>
      </c>
      <c r="AM65" s="34" t="s">
        <v>31</v>
      </c>
      <c r="AN65" s="118">
        <v>21</v>
      </c>
      <c r="AO65" s="83" t="s">
        <v>26</v>
      </c>
      <c r="AP65" s="83" t="s">
        <v>26</v>
      </c>
      <c r="AQ65" s="84" t="s">
        <v>26</v>
      </c>
      <c r="AR65" s="83" t="s">
        <v>26</v>
      </c>
      <c r="AS65" s="85" t="s">
        <v>26</v>
      </c>
      <c r="AT65" s="83" t="s">
        <v>26</v>
      </c>
      <c r="AU65" s="83" t="s">
        <v>26</v>
      </c>
      <c r="AV65" s="38" t="s">
        <v>26</v>
      </c>
    </row>
    <row r="66" spans="3:48" ht="19.5" customHeight="1">
      <c r="C66" s="210" t="s">
        <v>910</v>
      </c>
      <c r="D66" s="209" t="s">
        <v>911</v>
      </c>
      <c r="E66" s="228" t="s">
        <v>912</v>
      </c>
      <c r="F66" s="229"/>
      <c r="G66" s="229"/>
      <c r="H66" s="229"/>
      <c r="I66" s="229"/>
      <c r="J66" s="229"/>
      <c r="K66" s="229"/>
      <c r="L66" s="229"/>
      <c r="M66" s="229"/>
      <c r="N66" s="229"/>
      <c r="O66" s="229"/>
      <c r="P66" s="225"/>
      <c r="R66" s="29" t="s">
        <v>138</v>
      </c>
      <c r="S66" s="30" t="s">
        <v>169</v>
      </c>
      <c r="T66" s="31" t="s">
        <v>163</v>
      </c>
      <c r="U66" s="32" t="b">
        <f t="shared" si="0"/>
        <v>1</v>
      </c>
      <c r="V66" s="33" t="s">
        <v>24</v>
      </c>
      <c r="W66" s="34" t="s">
        <v>25</v>
      </c>
      <c r="X66" s="117">
        <v>8</v>
      </c>
      <c r="Y66" s="34" t="s">
        <v>26</v>
      </c>
      <c r="Z66" s="34" t="s">
        <v>26</v>
      </c>
      <c r="AA66" s="36" t="s">
        <v>26</v>
      </c>
      <c r="AB66" s="34" t="s">
        <v>26</v>
      </c>
      <c r="AC66" s="37" t="s">
        <v>27</v>
      </c>
      <c r="AD66" s="34" t="s">
        <v>27</v>
      </c>
      <c r="AE66" s="34" t="s">
        <v>27</v>
      </c>
      <c r="AF66" s="38" t="s">
        <v>26</v>
      </c>
      <c r="AH66" s="29" t="s">
        <v>164</v>
      </c>
      <c r="AI66" s="30" t="s">
        <v>124</v>
      </c>
      <c r="AJ66" s="31" t="s">
        <v>29</v>
      </c>
      <c r="AK66" s="32" t="b">
        <f t="shared" si="3"/>
        <v>1</v>
      </c>
      <c r="AL66" s="33" t="s">
        <v>24</v>
      </c>
      <c r="AM66" s="34" t="s">
        <v>31</v>
      </c>
      <c r="AN66" s="118">
        <v>13</v>
      </c>
      <c r="AO66" s="83" t="s">
        <v>26</v>
      </c>
      <c r="AP66" s="83" t="s">
        <v>26</v>
      </c>
      <c r="AQ66" s="84" t="s">
        <v>26</v>
      </c>
      <c r="AR66" s="83" t="s">
        <v>26</v>
      </c>
      <c r="AS66" s="85" t="s">
        <v>26</v>
      </c>
      <c r="AT66" s="83" t="s">
        <v>26</v>
      </c>
      <c r="AU66" s="83" t="s">
        <v>26</v>
      </c>
      <c r="AV66" s="38" t="s">
        <v>26</v>
      </c>
    </row>
    <row r="67" spans="3:48" ht="19.5" customHeight="1">
      <c r="C67" s="121" t="s">
        <v>171</v>
      </c>
      <c r="D67" s="122" t="s">
        <v>820</v>
      </c>
      <c r="E67" s="230" t="s">
        <v>818</v>
      </c>
      <c r="F67" s="231"/>
      <c r="G67" s="231"/>
      <c r="H67" s="231"/>
      <c r="I67" s="231"/>
      <c r="J67" s="231"/>
      <c r="K67" s="231"/>
      <c r="L67" s="231"/>
      <c r="M67" s="231"/>
      <c r="N67" s="231"/>
      <c r="O67" s="231"/>
      <c r="P67" s="226"/>
      <c r="R67" s="29" t="s">
        <v>141</v>
      </c>
      <c r="S67" s="30" t="s">
        <v>163</v>
      </c>
      <c r="T67" s="31" t="s">
        <v>163</v>
      </c>
      <c r="U67" s="32" t="b">
        <f t="shared" si="0"/>
        <v>1</v>
      </c>
      <c r="V67" s="33" t="s">
        <v>24</v>
      </c>
      <c r="W67" s="34" t="s">
        <v>25</v>
      </c>
      <c r="X67" s="118">
        <v>9</v>
      </c>
      <c r="Y67" s="34" t="s">
        <v>26</v>
      </c>
      <c r="Z67" s="34" t="s">
        <v>26</v>
      </c>
      <c r="AA67" s="36" t="s">
        <v>26</v>
      </c>
      <c r="AB67" s="34" t="s">
        <v>26</v>
      </c>
      <c r="AC67" s="37" t="s">
        <v>27</v>
      </c>
      <c r="AD67" s="34" t="s">
        <v>27</v>
      </c>
      <c r="AE67" s="34" t="s">
        <v>27</v>
      </c>
      <c r="AF67" s="38" t="s">
        <v>26</v>
      </c>
      <c r="AH67" s="29" t="s">
        <v>164</v>
      </c>
      <c r="AI67" s="30" t="s">
        <v>126</v>
      </c>
      <c r="AJ67" s="31" t="s">
        <v>29</v>
      </c>
      <c r="AK67" s="32" t="b">
        <f t="shared" si="3"/>
        <v>1</v>
      </c>
      <c r="AL67" s="33" t="s">
        <v>24</v>
      </c>
      <c r="AM67" s="34" t="s">
        <v>31</v>
      </c>
      <c r="AN67" s="117">
        <v>13</v>
      </c>
      <c r="AO67" s="83" t="s">
        <v>26</v>
      </c>
      <c r="AP67" s="83" t="s">
        <v>26</v>
      </c>
      <c r="AQ67" s="84" t="s">
        <v>26</v>
      </c>
      <c r="AR67" s="83" t="s">
        <v>26</v>
      </c>
      <c r="AS67" s="85" t="s">
        <v>26</v>
      </c>
      <c r="AT67" s="83" t="s">
        <v>26</v>
      </c>
      <c r="AU67" s="83" t="s">
        <v>26</v>
      </c>
      <c r="AV67" s="38" t="s">
        <v>26</v>
      </c>
    </row>
    <row r="68" spans="3:48" ht="19.5" customHeight="1">
      <c r="C68" s="87"/>
      <c r="D68" s="87"/>
      <c r="E68" s="87"/>
      <c r="F68" s="88"/>
      <c r="G68" s="88"/>
      <c r="H68" s="88"/>
      <c r="I68" s="88"/>
      <c r="J68" s="88"/>
      <c r="K68" s="88"/>
      <c r="L68" s="88"/>
      <c r="M68" s="88"/>
      <c r="N68" s="88"/>
      <c r="O68" s="88"/>
      <c r="P68" s="88"/>
      <c r="R68" s="29" t="s">
        <v>141</v>
      </c>
      <c r="S68" s="30" t="s">
        <v>169</v>
      </c>
      <c r="T68" s="31" t="s">
        <v>163</v>
      </c>
      <c r="U68" s="32" t="b">
        <f t="shared" si="0"/>
        <v>1</v>
      </c>
      <c r="V68" s="33" t="s">
        <v>24</v>
      </c>
      <c r="W68" s="34" t="s">
        <v>25</v>
      </c>
      <c r="X68" s="118">
        <v>5</v>
      </c>
      <c r="Y68" s="34" t="s">
        <v>26</v>
      </c>
      <c r="Z68" s="34" t="s">
        <v>26</v>
      </c>
      <c r="AA68" s="36" t="s">
        <v>26</v>
      </c>
      <c r="AB68" s="34" t="s">
        <v>26</v>
      </c>
      <c r="AC68" s="37" t="s">
        <v>27</v>
      </c>
      <c r="AD68" s="34" t="s">
        <v>27</v>
      </c>
      <c r="AE68" s="34" t="s">
        <v>27</v>
      </c>
      <c r="AF68" s="38" t="s">
        <v>26</v>
      </c>
      <c r="AH68" s="29" t="s">
        <v>164</v>
      </c>
      <c r="AI68" s="30" t="s">
        <v>170</v>
      </c>
      <c r="AJ68" s="31" t="s">
        <v>29</v>
      </c>
      <c r="AK68" s="32" t="b">
        <f t="shared" si="3"/>
        <v>1</v>
      </c>
      <c r="AL68" s="33" t="s">
        <v>24</v>
      </c>
      <c r="AM68" s="34" t="s">
        <v>31</v>
      </c>
      <c r="AN68" s="117">
        <v>27</v>
      </c>
      <c r="AO68" s="83" t="s">
        <v>26</v>
      </c>
      <c r="AP68" s="83" t="s">
        <v>26</v>
      </c>
      <c r="AQ68" s="84" t="s">
        <v>26</v>
      </c>
      <c r="AR68" s="83" t="s">
        <v>26</v>
      </c>
      <c r="AS68" s="85" t="s">
        <v>26</v>
      </c>
      <c r="AT68" s="83" t="s">
        <v>26</v>
      </c>
      <c r="AU68" s="83" t="s">
        <v>26</v>
      </c>
      <c r="AV68" s="38" t="s">
        <v>26</v>
      </c>
    </row>
    <row r="69" spans="3:48" ht="19.5" customHeight="1">
      <c r="C69" s="87"/>
      <c r="D69" s="87"/>
      <c r="E69" s="87"/>
      <c r="F69" s="88"/>
      <c r="G69" s="88"/>
      <c r="H69" s="88"/>
      <c r="I69" s="88"/>
      <c r="J69" s="88"/>
      <c r="K69" s="88"/>
      <c r="L69" s="88"/>
      <c r="M69" s="88"/>
      <c r="N69" s="88"/>
      <c r="O69" s="88"/>
      <c r="P69" s="88"/>
      <c r="R69" s="29" t="s">
        <v>146</v>
      </c>
      <c r="S69" s="30" t="s">
        <v>163</v>
      </c>
      <c r="T69" s="31" t="s">
        <v>163</v>
      </c>
      <c r="U69" s="32" t="b">
        <f t="shared" si="0"/>
        <v>1</v>
      </c>
      <c r="V69" s="33" t="s">
        <v>24</v>
      </c>
      <c r="W69" s="34" t="s">
        <v>61</v>
      </c>
      <c r="X69" s="117">
        <v>24</v>
      </c>
      <c r="Y69" s="34" t="s">
        <v>26</v>
      </c>
      <c r="Z69" s="34" t="s">
        <v>26</v>
      </c>
      <c r="AA69" s="36" t="s">
        <v>26</v>
      </c>
      <c r="AB69" s="34" t="s">
        <v>26</v>
      </c>
      <c r="AC69" s="37" t="s">
        <v>27</v>
      </c>
      <c r="AD69" s="34" t="s">
        <v>27</v>
      </c>
      <c r="AE69" s="34" t="s">
        <v>26</v>
      </c>
      <c r="AF69" s="38" t="s">
        <v>26</v>
      </c>
      <c r="AH69" s="29" t="s">
        <v>164</v>
      </c>
      <c r="AI69" s="30" t="s">
        <v>172</v>
      </c>
      <c r="AJ69" s="31" t="s">
        <v>29</v>
      </c>
      <c r="AK69" s="32" t="b">
        <f t="shared" si="3"/>
        <v>1</v>
      </c>
      <c r="AL69" s="33" t="s">
        <v>24</v>
      </c>
      <c r="AM69" s="34" t="s">
        <v>31</v>
      </c>
      <c r="AN69" s="118">
        <v>29</v>
      </c>
      <c r="AO69" s="83" t="s">
        <v>26</v>
      </c>
      <c r="AP69" s="83" t="s">
        <v>26</v>
      </c>
      <c r="AQ69" s="84" t="s">
        <v>26</v>
      </c>
      <c r="AR69" s="83" t="s">
        <v>26</v>
      </c>
      <c r="AS69" s="85" t="s">
        <v>26</v>
      </c>
      <c r="AT69" s="83" t="s">
        <v>26</v>
      </c>
      <c r="AU69" s="83" t="s">
        <v>26</v>
      </c>
      <c r="AV69" s="38" t="s">
        <v>26</v>
      </c>
    </row>
    <row r="70" spans="3:48" ht="19.5" customHeight="1">
      <c r="C70" s="87"/>
      <c r="D70" s="87"/>
      <c r="E70" s="87"/>
      <c r="F70" s="88"/>
      <c r="G70" s="88"/>
      <c r="H70" s="88"/>
      <c r="I70" s="88"/>
      <c r="J70" s="88"/>
      <c r="K70" s="88"/>
      <c r="L70" s="88"/>
      <c r="M70" s="88"/>
      <c r="N70" s="88"/>
      <c r="O70" s="88"/>
      <c r="P70" s="88"/>
      <c r="R70" s="29" t="s">
        <v>146</v>
      </c>
      <c r="S70" s="30" t="s">
        <v>169</v>
      </c>
      <c r="T70" s="31" t="s">
        <v>163</v>
      </c>
      <c r="U70" s="32" t="b">
        <f t="shared" si="0"/>
        <v>1</v>
      </c>
      <c r="V70" s="33" t="s">
        <v>24</v>
      </c>
      <c r="W70" s="34" t="s">
        <v>61</v>
      </c>
      <c r="X70" s="117">
        <v>8</v>
      </c>
      <c r="Y70" s="34" t="s">
        <v>26</v>
      </c>
      <c r="Z70" s="34" t="s">
        <v>26</v>
      </c>
      <c r="AA70" s="36" t="s">
        <v>26</v>
      </c>
      <c r="AB70" s="34" t="s">
        <v>26</v>
      </c>
      <c r="AC70" s="37" t="s">
        <v>27</v>
      </c>
      <c r="AD70" s="34" t="s">
        <v>27</v>
      </c>
      <c r="AE70" s="34" t="s">
        <v>26</v>
      </c>
      <c r="AF70" s="38" t="s">
        <v>26</v>
      </c>
      <c r="AH70" s="29" t="s">
        <v>164</v>
      </c>
      <c r="AI70" s="30" t="s">
        <v>133</v>
      </c>
      <c r="AJ70" s="31" t="s">
        <v>29</v>
      </c>
      <c r="AK70" s="32" t="b">
        <f t="shared" si="3"/>
        <v>1</v>
      </c>
      <c r="AL70" s="33" t="s">
        <v>24</v>
      </c>
      <c r="AM70" s="34" t="s">
        <v>31</v>
      </c>
      <c r="AN70" s="118">
        <v>14</v>
      </c>
      <c r="AO70" s="83" t="s">
        <v>26</v>
      </c>
      <c r="AP70" s="83" t="s">
        <v>26</v>
      </c>
      <c r="AQ70" s="84" t="s">
        <v>26</v>
      </c>
      <c r="AR70" s="83" t="s">
        <v>26</v>
      </c>
      <c r="AS70" s="85" t="s">
        <v>26</v>
      </c>
      <c r="AT70" s="83" t="s">
        <v>26</v>
      </c>
      <c r="AU70" s="83" t="s">
        <v>26</v>
      </c>
      <c r="AV70" s="38" t="s">
        <v>26</v>
      </c>
    </row>
    <row r="71" spans="3:48" ht="19.5" customHeight="1">
      <c r="C71" s="87"/>
      <c r="D71" s="87"/>
      <c r="E71" s="87"/>
      <c r="F71" s="88"/>
      <c r="G71" s="88"/>
      <c r="H71" s="88"/>
      <c r="I71" s="88"/>
      <c r="J71" s="88"/>
      <c r="K71" s="88"/>
      <c r="L71" s="88"/>
      <c r="M71" s="88"/>
      <c r="N71" s="88"/>
      <c r="O71" s="88"/>
      <c r="P71" s="88"/>
      <c r="R71" s="29" t="s">
        <v>22</v>
      </c>
      <c r="S71" s="30" t="s">
        <v>58</v>
      </c>
      <c r="T71" s="31" t="s">
        <v>58</v>
      </c>
      <c r="U71" s="32" t="b">
        <f t="shared" si="0"/>
        <v>1</v>
      </c>
      <c r="V71" s="33" t="s">
        <v>24</v>
      </c>
      <c r="W71" s="34" t="s">
        <v>67</v>
      </c>
      <c r="X71" s="35">
        <v>15</v>
      </c>
      <c r="Y71" s="34" t="s">
        <v>26</v>
      </c>
      <c r="Z71" s="34" t="s">
        <v>26</v>
      </c>
      <c r="AA71" s="36" t="s">
        <v>173</v>
      </c>
      <c r="AB71" s="34" t="s">
        <v>173</v>
      </c>
      <c r="AC71" s="37" t="s">
        <v>26</v>
      </c>
      <c r="AD71" s="34" t="s">
        <v>26</v>
      </c>
      <c r="AE71" s="34" t="s">
        <v>173</v>
      </c>
      <c r="AF71" s="38" t="s">
        <v>173</v>
      </c>
      <c r="AH71" s="29" t="s">
        <v>164</v>
      </c>
      <c r="AI71" s="30" t="s">
        <v>135</v>
      </c>
      <c r="AJ71" s="31" t="s">
        <v>29</v>
      </c>
      <c r="AK71" s="32" t="b">
        <f t="shared" si="3"/>
        <v>1</v>
      </c>
      <c r="AL71" s="33" t="s">
        <v>24</v>
      </c>
      <c r="AM71" s="34" t="s">
        <v>31</v>
      </c>
      <c r="AN71" s="117">
        <v>16</v>
      </c>
      <c r="AO71" s="83" t="s">
        <v>26</v>
      </c>
      <c r="AP71" s="83" t="s">
        <v>26</v>
      </c>
      <c r="AQ71" s="84" t="s">
        <v>26</v>
      </c>
      <c r="AR71" s="83" t="s">
        <v>26</v>
      </c>
      <c r="AS71" s="85" t="s">
        <v>26</v>
      </c>
      <c r="AT71" s="83" t="s">
        <v>26</v>
      </c>
      <c r="AU71" s="83" t="s">
        <v>26</v>
      </c>
      <c r="AV71" s="38" t="s">
        <v>26</v>
      </c>
    </row>
    <row r="72" spans="3:48" ht="19.5" customHeight="1">
      <c r="C72" s="87"/>
      <c r="D72" s="87"/>
      <c r="E72" s="87"/>
      <c r="F72" s="88"/>
      <c r="G72" s="88"/>
      <c r="H72" s="88"/>
      <c r="I72" s="88"/>
      <c r="J72" s="88"/>
      <c r="K72" s="88"/>
      <c r="L72" s="88"/>
      <c r="M72" s="88"/>
      <c r="N72" s="88"/>
      <c r="O72" s="88"/>
      <c r="P72" s="88"/>
      <c r="R72" s="29" t="s">
        <v>62</v>
      </c>
      <c r="S72" s="30" t="s">
        <v>175</v>
      </c>
      <c r="T72" s="31" t="s">
        <v>58</v>
      </c>
      <c r="U72" s="32" t="b">
        <f t="shared" si="0"/>
        <v>1</v>
      </c>
      <c r="V72" s="33" t="s">
        <v>30</v>
      </c>
      <c r="W72" s="34" t="s">
        <v>25</v>
      </c>
      <c r="X72" s="35">
        <v>32</v>
      </c>
      <c r="Y72" s="34" t="s">
        <v>26</v>
      </c>
      <c r="Z72" s="34" t="s">
        <v>26</v>
      </c>
      <c r="AA72" s="36" t="s">
        <v>26</v>
      </c>
      <c r="AB72" s="34" t="s">
        <v>26</v>
      </c>
      <c r="AC72" s="37" t="s">
        <v>27</v>
      </c>
      <c r="AD72" s="34" t="s">
        <v>27</v>
      </c>
      <c r="AE72" s="34" t="s">
        <v>27</v>
      </c>
      <c r="AF72" s="38" t="s">
        <v>26</v>
      </c>
      <c r="AH72" s="29" t="s">
        <v>164</v>
      </c>
      <c r="AI72" s="30" t="s">
        <v>63</v>
      </c>
      <c r="AJ72" s="31" t="s">
        <v>29</v>
      </c>
      <c r="AK72" s="32" t="b">
        <f t="shared" si="3"/>
        <v>1</v>
      </c>
      <c r="AL72" s="33" t="s">
        <v>24</v>
      </c>
      <c r="AM72" s="34" t="s">
        <v>31</v>
      </c>
      <c r="AN72" s="117">
        <v>29</v>
      </c>
      <c r="AO72" s="83" t="s">
        <v>26</v>
      </c>
      <c r="AP72" s="83" t="s">
        <v>26</v>
      </c>
      <c r="AQ72" s="84" t="s">
        <v>26</v>
      </c>
      <c r="AR72" s="83" t="s">
        <v>26</v>
      </c>
      <c r="AS72" s="85" t="s">
        <v>26</v>
      </c>
      <c r="AT72" s="83" t="s">
        <v>26</v>
      </c>
      <c r="AU72" s="83" t="s">
        <v>26</v>
      </c>
      <c r="AV72" s="38" t="s">
        <v>26</v>
      </c>
    </row>
    <row r="73" spans="3:48" ht="19.5" customHeight="1">
      <c r="R73" s="29" t="s">
        <v>62</v>
      </c>
      <c r="S73" s="30" t="s">
        <v>177</v>
      </c>
      <c r="T73" s="31" t="s">
        <v>58</v>
      </c>
      <c r="U73" s="32" t="b">
        <f t="shared" si="0"/>
        <v>1</v>
      </c>
      <c r="V73" s="33" t="s">
        <v>30</v>
      </c>
      <c r="W73" s="34" t="s">
        <v>31</v>
      </c>
      <c r="X73" s="35">
        <v>13</v>
      </c>
      <c r="Y73" s="34" t="s">
        <v>26</v>
      </c>
      <c r="Z73" s="34" t="s">
        <v>26</v>
      </c>
      <c r="AA73" s="36" t="s">
        <v>26</v>
      </c>
      <c r="AB73" s="34" t="s">
        <v>26</v>
      </c>
      <c r="AC73" s="37" t="s">
        <v>26</v>
      </c>
      <c r="AD73" s="34" t="s">
        <v>26</v>
      </c>
      <c r="AE73" s="34" t="s">
        <v>26</v>
      </c>
      <c r="AF73" s="38" t="s">
        <v>26</v>
      </c>
      <c r="AH73" s="29" t="s">
        <v>164</v>
      </c>
      <c r="AI73" s="30" t="s">
        <v>174</v>
      </c>
      <c r="AJ73" s="31" t="s">
        <v>29</v>
      </c>
      <c r="AK73" s="32" t="b">
        <f t="shared" si="3"/>
        <v>1</v>
      </c>
      <c r="AL73" s="33" t="s">
        <v>24</v>
      </c>
      <c r="AM73" s="34" t="s">
        <v>31</v>
      </c>
      <c r="AN73" s="35">
        <v>18</v>
      </c>
      <c r="AO73" s="83" t="s">
        <v>26</v>
      </c>
      <c r="AP73" s="83" t="s">
        <v>26</v>
      </c>
      <c r="AQ73" s="84" t="s">
        <v>26</v>
      </c>
      <c r="AR73" s="83" t="s">
        <v>26</v>
      </c>
      <c r="AS73" s="85" t="s">
        <v>26</v>
      </c>
      <c r="AT73" s="83" t="s">
        <v>26</v>
      </c>
      <c r="AU73" s="83" t="s">
        <v>26</v>
      </c>
      <c r="AV73" s="38" t="s">
        <v>26</v>
      </c>
    </row>
    <row r="74" spans="3:48" ht="19.5" customHeight="1">
      <c r="R74" s="29" t="s">
        <v>178</v>
      </c>
      <c r="S74" s="30" t="s">
        <v>175</v>
      </c>
      <c r="T74" s="31" t="s">
        <v>58</v>
      </c>
      <c r="U74" s="32" t="b">
        <f t="shared" ref="U74:U131" si="4">IF(COUNTIF($J$15:$K$19,$W74)=0,IF(COUNTIF($L$15:$M$19,$W74)=0,IF(VLOOKUP($W74,$N$15:$O$19,2,FALSE)="가 능",TRUE,FALSE),IF(VLOOKUP($W74,$L$15:$M$19,2,FALSE)="가 능",TRUE,FALSE)),IF(VLOOKUP($W74,$J$15:$K$19,2,FALSE)="가 능",TRUE,FALSE))</f>
        <v>1</v>
      </c>
      <c r="V74" s="33" t="s">
        <v>30</v>
      </c>
      <c r="W74" s="34" t="s">
        <v>25</v>
      </c>
      <c r="X74" s="35">
        <v>20</v>
      </c>
      <c r="Y74" s="34" t="s">
        <v>26</v>
      </c>
      <c r="Z74" s="34" t="s">
        <v>26</v>
      </c>
      <c r="AA74" s="36" t="s">
        <v>26</v>
      </c>
      <c r="AB74" s="34" t="s">
        <v>26</v>
      </c>
      <c r="AC74" s="37" t="s">
        <v>27</v>
      </c>
      <c r="AD74" s="34" t="s">
        <v>27</v>
      </c>
      <c r="AE74" s="34" t="s">
        <v>27</v>
      </c>
      <c r="AF74" s="38" t="s">
        <v>26</v>
      </c>
      <c r="AH74" s="29" t="s">
        <v>164</v>
      </c>
      <c r="AI74" s="30" t="s">
        <v>176</v>
      </c>
      <c r="AJ74" s="31" t="s">
        <v>29</v>
      </c>
      <c r="AK74" s="32" t="b">
        <f t="shared" si="3"/>
        <v>1</v>
      </c>
      <c r="AL74" s="33" t="s">
        <v>24</v>
      </c>
      <c r="AM74" s="34" t="s">
        <v>31</v>
      </c>
      <c r="AN74" s="35">
        <v>20</v>
      </c>
      <c r="AO74" s="83" t="s">
        <v>26</v>
      </c>
      <c r="AP74" s="83" t="s">
        <v>26</v>
      </c>
      <c r="AQ74" s="84" t="s">
        <v>26</v>
      </c>
      <c r="AR74" s="83" t="s">
        <v>26</v>
      </c>
      <c r="AS74" s="85" t="s">
        <v>26</v>
      </c>
      <c r="AT74" s="83" t="s">
        <v>26</v>
      </c>
      <c r="AU74" s="83" t="s">
        <v>26</v>
      </c>
      <c r="AV74" s="38" t="s">
        <v>26</v>
      </c>
    </row>
    <row r="75" spans="3:48" ht="19.5" customHeight="1">
      <c r="R75" s="29" t="s">
        <v>178</v>
      </c>
      <c r="S75" s="30" t="s">
        <v>177</v>
      </c>
      <c r="T75" s="31" t="s">
        <v>58</v>
      </c>
      <c r="U75" s="32" t="b">
        <f t="shared" si="4"/>
        <v>0</v>
      </c>
      <c r="V75" s="33" t="s">
        <v>30</v>
      </c>
      <c r="W75" s="34" t="s">
        <v>26</v>
      </c>
      <c r="X75" s="35">
        <v>10</v>
      </c>
      <c r="Y75" s="34" t="s">
        <v>26</v>
      </c>
      <c r="Z75" s="34" t="s">
        <v>26</v>
      </c>
      <c r="AA75" s="36" t="s">
        <v>27</v>
      </c>
      <c r="AB75" s="34" t="s">
        <v>27</v>
      </c>
      <c r="AC75" s="37" t="s">
        <v>26</v>
      </c>
      <c r="AD75" s="34" t="s">
        <v>26</v>
      </c>
      <c r="AE75" s="34" t="s">
        <v>27</v>
      </c>
      <c r="AF75" s="38" t="s">
        <v>27</v>
      </c>
      <c r="AH75" s="29" t="s">
        <v>164</v>
      </c>
      <c r="AI75" s="30" t="s">
        <v>79</v>
      </c>
      <c r="AJ75" s="31" t="s">
        <v>29</v>
      </c>
      <c r="AK75" s="32" t="b">
        <f t="shared" si="3"/>
        <v>1</v>
      </c>
      <c r="AL75" s="33" t="s">
        <v>24</v>
      </c>
      <c r="AM75" s="34" t="s">
        <v>31</v>
      </c>
      <c r="AN75" s="35">
        <v>20</v>
      </c>
      <c r="AO75" s="83" t="s">
        <v>26</v>
      </c>
      <c r="AP75" s="83" t="s">
        <v>26</v>
      </c>
      <c r="AQ75" s="84" t="s">
        <v>26</v>
      </c>
      <c r="AR75" s="83" t="s">
        <v>26</v>
      </c>
      <c r="AS75" s="85" t="s">
        <v>26</v>
      </c>
      <c r="AT75" s="83" t="s">
        <v>26</v>
      </c>
      <c r="AU75" s="83" t="s">
        <v>26</v>
      </c>
      <c r="AV75" s="38" t="s">
        <v>26</v>
      </c>
    </row>
    <row r="76" spans="3:48" ht="19.5" customHeight="1">
      <c r="R76" s="29" t="s">
        <v>180</v>
      </c>
      <c r="S76" s="30" t="s">
        <v>175</v>
      </c>
      <c r="T76" s="31" t="s">
        <v>58</v>
      </c>
      <c r="U76" s="32" t="e">
        <f t="shared" si="4"/>
        <v>#N/A</v>
      </c>
      <c r="V76" s="33" t="s">
        <v>498</v>
      </c>
      <c r="W76" s="34" t="s">
        <v>817</v>
      </c>
      <c r="X76" s="118" t="s">
        <v>817</v>
      </c>
      <c r="Y76" s="34" t="s">
        <v>498</v>
      </c>
      <c r="Z76" s="34" t="s">
        <v>498</v>
      </c>
      <c r="AA76" s="36" t="s">
        <v>498</v>
      </c>
      <c r="AB76" s="34" t="s">
        <v>817</v>
      </c>
      <c r="AC76" s="37" t="s">
        <v>498</v>
      </c>
      <c r="AD76" s="34" t="s">
        <v>498</v>
      </c>
      <c r="AE76" s="34" t="s">
        <v>498</v>
      </c>
      <c r="AF76" s="38" t="s">
        <v>498</v>
      </c>
      <c r="AH76" s="29" t="s">
        <v>164</v>
      </c>
      <c r="AI76" s="30" t="s">
        <v>179</v>
      </c>
      <c r="AJ76" s="31" t="s">
        <v>29</v>
      </c>
      <c r="AK76" s="32" t="b">
        <f t="shared" si="3"/>
        <v>1</v>
      </c>
      <c r="AL76" s="33" t="s">
        <v>24</v>
      </c>
      <c r="AM76" s="34" t="s">
        <v>31</v>
      </c>
      <c r="AN76" s="35">
        <v>11</v>
      </c>
      <c r="AO76" s="83" t="s">
        <v>26</v>
      </c>
      <c r="AP76" s="83" t="s">
        <v>26</v>
      </c>
      <c r="AQ76" s="84" t="s">
        <v>26</v>
      </c>
      <c r="AR76" s="83" t="s">
        <v>26</v>
      </c>
      <c r="AS76" s="85" t="s">
        <v>26</v>
      </c>
      <c r="AT76" s="83" t="s">
        <v>26</v>
      </c>
      <c r="AU76" s="83" t="s">
        <v>26</v>
      </c>
      <c r="AV76" s="38" t="s">
        <v>26</v>
      </c>
    </row>
    <row r="77" spans="3:48" ht="19.5" customHeight="1">
      <c r="R77" s="29" t="s">
        <v>180</v>
      </c>
      <c r="S77" s="30" t="s">
        <v>181</v>
      </c>
      <c r="T77" s="31" t="s">
        <v>58</v>
      </c>
      <c r="U77" s="32" t="e">
        <f t="shared" si="4"/>
        <v>#N/A</v>
      </c>
      <c r="V77" s="33" t="s">
        <v>498</v>
      </c>
      <c r="W77" s="34" t="s">
        <v>817</v>
      </c>
      <c r="X77" s="118" t="s">
        <v>817</v>
      </c>
      <c r="Y77" s="34" t="s">
        <v>498</v>
      </c>
      <c r="Z77" s="34" t="s">
        <v>498</v>
      </c>
      <c r="AA77" s="36" t="s">
        <v>498</v>
      </c>
      <c r="AB77" s="34" t="s">
        <v>817</v>
      </c>
      <c r="AC77" s="37" t="s">
        <v>498</v>
      </c>
      <c r="AD77" s="34" t="s">
        <v>498</v>
      </c>
      <c r="AE77" s="34" t="s">
        <v>498</v>
      </c>
      <c r="AF77" s="38" t="s">
        <v>498</v>
      </c>
      <c r="AH77" s="29" t="s">
        <v>164</v>
      </c>
      <c r="AI77" s="30" t="s">
        <v>90</v>
      </c>
      <c r="AJ77" s="31" t="s">
        <v>29</v>
      </c>
      <c r="AK77" s="32" t="b">
        <f t="shared" si="3"/>
        <v>1</v>
      </c>
      <c r="AL77" s="33" t="s">
        <v>24</v>
      </c>
      <c r="AM77" s="34" t="s">
        <v>31</v>
      </c>
      <c r="AN77" s="35">
        <v>11</v>
      </c>
      <c r="AO77" s="83" t="s">
        <v>26</v>
      </c>
      <c r="AP77" s="83" t="s">
        <v>26</v>
      </c>
      <c r="AQ77" s="84" t="s">
        <v>26</v>
      </c>
      <c r="AR77" s="83" t="s">
        <v>26</v>
      </c>
      <c r="AS77" s="85" t="s">
        <v>26</v>
      </c>
      <c r="AT77" s="83" t="s">
        <v>26</v>
      </c>
      <c r="AU77" s="83" t="s">
        <v>26</v>
      </c>
      <c r="AV77" s="38" t="s">
        <v>26</v>
      </c>
    </row>
    <row r="78" spans="3:48" ht="19.5" customHeight="1">
      <c r="R78" s="29" t="s">
        <v>180</v>
      </c>
      <c r="S78" s="30" t="s">
        <v>177</v>
      </c>
      <c r="T78" s="31" t="s">
        <v>58</v>
      </c>
      <c r="U78" s="32" t="e">
        <f t="shared" si="4"/>
        <v>#N/A</v>
      </c>
      <c r="V78" s="33" t="s">
        <v>498</v>
      </c>
      <c r="W78" s="34" t="s">
        <v>817</v>
      </c>
      <c r="X78" s="118" t="s">
        <v>817</v>
      </c>
      <c r="Y78" s="34" t="s">
        <v>498</v>
      </c>
      <c r="Z78" s="34" t="s">
        <v>498</v>
      </c>
      <c r="AA78" s="36" t="s">
        <v>498</v>
      </c>
      <c r="AB78" s="34" t="s">
        <v>817</v>
      </c>
      <c r="AC78" s="37" t="s">
        <v>498</v>
      </c>
      <c r="AD78" s="34" t="s">
        <v>498</v>
      </c>
      <c r="AE78" s="34" t="s">
        <v>498</v>
      </c>
      <c r="AF78" s="38" t="s">
        <v>498</v>
      </c>
      <c r="AH78" s="29" t="s">
        <v>164</v>
      </c>
      <c r="AI78" s="30" t="s">
        <v>92</v>
      </c>
      <c r="AJ78" s="31" t="s">
        <v>29</v>
      </c>
      <c r="AK78" s="32" t="b">
        <f t="shared" si="3"/>
        <v>1</v>
      </c>
      <c r="AL78" s="33" t="s">
        <v>136</v>
      </c>
      <c r="AM78" s="34" t="s">
        <v>31</v>
      </c>
      <c r="AN78" s="117">
        <v>24</v>
      </c>
      <c r="AO78" s="83" t="s">
        <v>26</v>
      </c>
      <c r="AP78" s="83" t="s">
        <v>26</v>
      </c>
      <c r="AQ78" s="84" t="s">
        <v>26</v>
      </c>
      <c r="AR78" s="83" t="s">
        <v>26</v>
      </c>
      <c r="AS78" s="85" t="s">
        <v>26</v>
      </c>
      <c r="AT78" s="83" t="s">
        <v>26</v>
      </c>
      <c r="AU78" s="83" t="s">
        <v>26</v>
      </c>
      <c r="AV78" s="38" t="s">
        <v>26</v>
      </c>
    </row>
    <row r="79" spans="3:48" ht="19.5" customHeight="1">
      <c r="R79" s="29" t="s">
        <v>180</v>
      </c>
      <c r="S79" s="30" t="s">
        <v>183</v>
      </c>
      <c r="T79" s="31" t="s">
        <v>58</v>
      </c>
      <c r="U79" s="32" t="e">
        <f t="shared" si="4"/>
        <v>#N/A</v>
      </c>
      <c r="V79" s="33" t="s">
        <v>498</v>
      </c>
      <c r="W79" s="34" t="s">
        <v>817</v>
      </c>
      <c r="X79" s="118" t="s">
        <v>817</v>
      </c>
      <c r="Y79" s="34" t="s">
        <v>498</v>
      </c>
      <c r="Z79" s="34" t="s">
        <v>498</v>
      </c>
      <c r="AA79" s="36" t="s">
        <v>498</v>
      </c>
      <c r="AB79" s="34" t="s">
        <v>817</v>
      </c>
      <c r="AC79" s="37" t="s">
        <v>498</v>
      </c>
      <c r="AD79" s="34" t="s">
        <v>498</v>
      </c>
      <c r="AE79" s="34" t="s">
        <v>498</v>
      </c>
      <c r="AF79" s="38" t="s">
        <v>498</v>
      </c>
      <c r="AH79" s="29" t="s">
        <v>164</v>
      </c>
      <c r="AI79" s="30" t="s">
        <v>150</v>
      </c>
      <c r="AJ79" s="31" t="s">
        <v>29</v>
      </c>
      <c r="AK79" s="32" t="b">
        <f t="shared" si="3"/>
        <v>1</v>
      </c>
      <c r="AL79" s="33" t="s">
        <v>136</v>
      </c>
      <c r="AM79" s="34" t="s">
        <v>31</v>
      </c>
      <c r="AN79" s="117">
        <v>38</v>
      </c>
      <c r="AO79" s="83" t="s">
        <v>26</v>
      </c>
      <c r="AP79" s="83" t="s">
        <v>26</v>
      </c>
      <c r="AQ79" s="84" t="s">
        <v>26</v>
      </c>
      <c r="AR79" s="83" t="s">
        <v>26</v>
      </c>
      <c r="AS79" s="85" t="s">
        <v>26</v>
      </c>
      <c r="AT79" s="83" t="s">
        <v>26</v>
      </c>
      <c r="AU79" s="83" t="s">
        <v>26</v>
      </c>
      <c r="AV79" s="38" t="s">
        <v>26</v>
      </c>
    </row>
    <row r="80" spans="3:48" ht="19.5" customHeight="1">
      <c r="R80" s="29" t="s">
        <v>96</v>
      </c>
      <c r="S80" s="30" t="s">
        <v>175</v>
      </c>
      <c r="T80" s="31" t="s">
        <v>58</v>
      </c>
      <c r="U80" s="32" t="b">
        <f t="shared" si="4"/>
        <v>1</v>
      </c>
      <c r="V80" s="33" t="s">
        <v>70</v>
      </c>
      <c r="W80" s="34" t="s">
        <v>25</v>
      </c>
      <c r="X80" s="35">
        <v>25</v>
      </c>
      <c r="Y80" s="83" t="s">
        <v>26</v>
      </c>
      <c r="Z80" s="83" t="s">
        <v>26</v>
      </c>
      <c r="AA80" s="84" t="s">
        <v>26</v>
      </c>
      <c r="AB80" s="83" t="s">
        <v>26</v>
      </c>
      <c r="AC80" s="85" t="s">
        <v>27</v>
      </c>
      <c r="AD80" s="83" t="s">
        <v>27</v>
      </c>
      <c r="AE80" s="83" t="s">
        <v>27</v>
      </c>
      <c r="AF80" s="38" t="s">
        <v>26</v>
      </c>
      <c r="AH80" s="29" t="s">
        <v>164</v>
      </c>
      <c r="AI80" s="30" t="s">
        <v>182</v>
      </c>
      <c r="AJ80" s="31" t="s">
        <v>29</v>
      </c>
      <c r="AK80" s="32" t="b">
        <f t="shared" si="3"/>
        <v>1</v>
      </c>
      <c r="AL80" s="33" t="s">
        <v>136</v>
      </c>
      <c r="AM80" s="34" t="s">
        <v>31</v>
      </c>
      <c r="AN80" s="117">
        <v>15</v>
      </c>
      <c r="AO80" s="83" t="s">
        <v>26</v>
      </c>
      <c r="AP80" s="83" t="s">
        <v>26</v>
      </c>
      <c r="AQ80" s="84" t="s">
        <v>26</v>
      </c>
      <c r="AR80" s="83" t="s">
        <v>26</v>
      </c>
      <c r="AS80" s="85" t="s">
        <v>26</v>
      </c>
      <c r="AT80" s="83" t="s">
        <v>26</v>
      </c>
      <c r="AU80" s="83" t="s">
        <v>26</v>
      </c>
      <c r="AV80" s="38" t="s">
        <v>26</v>
      </c>
    </row>
    <row r="81" spans="18:48" ht="19.5" customHeight="1">
      <c r="R81" s="29" t="s">
        <v>96</v>
      </c>
      <c r="S81" s="30" t="s">
        <v>177</v>
      </c>
      <c r="T81" s="31" t="s">
        <v>58</v>
      </c>
      <c r="U81" s="32" t="b">
        <f t="shared" si="4"/>
        <v>1</v>
      </c>
      <c r="V81" s="33" t="s">
        <v>70</v>
      </c>
      <c r="W81" s="34" t="s">
        <v>31</v>
      </c>
      <c r="X81" s="35">
        <v>10</v>
      </c>
      <c r="Y81" s="83" t="s">
        <v>26</v>
      </c>
      <c r="Z81" s="83" t="s">
        <v>26</v>
      </c>
      <c r="AA81" s="84" t="s">
        <v>26</v>
      </c>
      <c r="AB81" s="83" t="s">
        <v>26</v>
      </c>
      <c r="AC81" s="85" t="s">
        <v>26</v>
      </c>
      <c r="AD81" s="83" t="s">
        <v>26</v>
      </c>
      <c r="AE81" s="83" t="s">
        <v>26</v>
      </c>
      <c r="AF81" s="38" t="s">
        <v>26</v>
      </c>
      <c r="AH81" s="29" t="s">
        <v>164</v>
      </c>
      <c r="AI81" s="30" t="s">
        <v>100</v>
      </c>
      <c r="AJ81" s="31" t="s">
        <v>29</v>
      </c>
      <c r="AK81" s="32" t="b">
        <f t="shared" si="3"/>
        <v>1</v>
      </c>
      <c r="AL81" s="33" t="s">
        <v>136</v>
      </c>
      <c r="AM81" s="34" t="s">
        <v>31</v>
      </c>
      <c r="AN81" s="117">
        <v>19</v>
      </c>
      <c r="AO81" s="83" t="s">
        <v>26</v>
      </c>
      <c r="AP81" s="83" t="s">
        <v>26</v>
      </c>
      <c r="AQ81" s="84" t="s">
        <v>26</v>
      </c>
      <c r="AR81" s="83" t="s">
        <v>26</v>
      </c>
      <c r="AS81" s="85" t="s">
        <v>26</v>
      </c>
      <c r="AT81" s="83" t="s">
        <v>26</v>
      </c>
      <c r="AU81" s="83" t="s">
        <v>26</v>
      </c>
      <c r="AV81" s="38" t="s">
        <v>26</v>
      </c>
    </row>
    <row r="82" spans="18:48" ht="19.5" customHeight="1">
      <c r="R82" s="29" t="s">
        <v>184</v>
      </c>
      <c r="S82" s="30" t="s">
        <v>58</v>
      </c>
      <c r="T82" s="31" t="s">
        <v>58</v>
      </c>
      <c r="U82" s="32" t="b">
        <f t="shared" si="4"/>
        <v>1</v>
      </c>
      <c r="V82" s="33" t="s">
        <v>24</v>
      </c>
      <c r="W82" s="34" t="s">
        <v>52</v>
      </c>
      <c r="X82" s="35">
        <v>20</v>
      </c>
      <c r="Y82" s="34" t="s">
        <v>26</v>
      </c>
      <c r="Z82" s="34" t="s">
        <v>26</v>
      </c>
      <c r="AA82" s="36" t="s">
        <v>173</v>
      </c>
      <c r="AB82" s="34" t="s">
        <v>173</v>
      </c>
      <c r="AC82" s="37" t="s">
        <v>26</v>
      </c>
      <c r="AD82" s="34" t="s">
        <v>26</v>
      </c>
      <c r="AE82" s="34" t="s">
        <v>26</v>
      </c>
      <c r="AF82" s="38" t="s">
        <v>26</v>
      </c>
      <c r="AH82" s="29" t="s">
        <v>164</v>
      </c>
      <c r="AI82" s="30" t="s">
        <v>107</v>
      </c>
      <c r="AJ82" s="31" t="s">
        <v>29</v>
      </c>
      <c r="AK82" s="32" t="b">
        <f t="shared" si="3"/>
        <v>1</v>
      </c>
      <c r="AL82" s="33" t="s">
        <v>24</v>
      </c>
      <c r="AM82" s="34" t="s">
        <v>31</v>
      </c>
      <c r="AN82" s="35">
        <v>29</v>
      </c>
      <c r="AO82" s="83" t="s">
        <v>26</v>
      </c>
      <c r="AP82" s="83" t="s">
        <v>26</v>
      </c>
      <c r="AQ82" s="84" t="s">
        <v>26</v>
      </c>
      <c r="AR82" s="83" t="s">
        <v>26</v>
      </c>
      <c r="AS82" s="85" t="s">
        <v>26</v>
      </c>
      <c r="AT82" s="83" t="s">
        <v>26</v>
      </c>
      <c r="AU82" s="83" t="s">
        <v>26</v>
      </c>
      <c r="AV82" s="38" t="s">
        <v>26</v>
      </c>
    </row>
    <row r="83" spans="18:48" ht="19.5" customHeight="1">
      <c r="R83" s="29" t="s">
        <v>185</v>
      </c>
      <c r="S83" s="30" t="s">
        <v>186</v>
      </c>
      <c r="T83" s="31" t="s">
        <v>58</v>
      </c>
      <c r="U83" s="32" t="b">
        <f t="shared" si="4"/>
        <v>1</v>
      </c>
      <c r="V83" s="33" t="s">
        <v>30</v>
      </c>
      <c r="W83" s="34" t="s">
        <v>54</v>
      </c>
      <c r="X83" s="35">
        <v>15</v>
      </c>
      <c r="Y83" s="34" t="s">
        <v>26</v>
      </c>
      <c r="Z83" s="34" t="s">
        <v>26</v>
      </c>
      <c r="AA83" s="36" t="s">
        <v>26</v>
      </c>
      <c r="AB83" s="34" t="s">
        <v>26</v>
      </c>
      <c r="AC83" s="37" t="s">
        <v>27</v>
      </c>
      <c r="AD83" s="34" t="s">
        <v>26</v>
      </c>
      <c r="AE83" s="34" t="s">
        <v>26</v>
      </c>
      <c r="AF83" s="38" t="s">
        <v>26</v>
      </c>
      <c r="AH83" s="29" t="s">
        <v>164</v>
      </c>
      <c r="AI83" s="30" t="s">
        <v>157</v>
      </c>
      <c r="AJ83" s="31" t="s">
        <v>29</v>
      </c>
      <c r="AK83" s="32" t="b">
        <f t="shared" si="3"/>
        <v>1</v>
      </c>
      <c r="AL83" s="33" t="s">
        <v>24</v>
      </c>
      <c r="AM83" s="34" t="s">
        <v>31</v>
      </c>
      <c r="AN83" s="35">
        <v>20</v>
      </c>
      <c r="AO83" s="83" t="s">
        <v>26</v>
      </c>
      <c r="AP83" s="83" t="s">
        <v>26</v>
      </c>
      <c r="AQ83" s="84" t="s">
        <v>26</v>
      </c>
      <c r="AR83" s="83" t="s">
        <v>26</v>
      </c>
      <c r="AS83" s="85" t="s">
        <v>26</v>
      </c>
      <c r="AT83" s="83" t="s">
        <v>26</v>
      </c>
      <c r="AU83" s="83" t="s">
        <v>26</v>
      </c>
      <c r="AV83" s="38" t="s">
        <v>26</v>
      </c>
    </row>
    <row r="84" spans="18:48" ht="19.5" customHeight="1">
      <c r="R84" s="29" t="s">
        <v>185</v>
      </c>
      <c r="S84" s="30" t="s">
        <v>187</v>
      </c>
      <c r="T84" s="31" t="s">
        <v>58</v>
      </c>
      <c r="U84" s="32" t="b">
        <f t="shared" si="4"/>
        <v>0</v>
      </c>
      <c r="V84" s="33" t="s">
        <v>30</v>
      </c>
      <c r="W84" s="34" t="s">
        <v>77</v>
      </c>
      <c r="X84" s="35">
        <v>5</v>
      </c>
      <c r="Y84" s="34" t="s">
        <v>26</v>
      </c>
      <c r="Z84" s="34" t="s">
        <v>26</v>
      </c>
      <c r="AA84" s="36" t="s">
        <v>27</v>
      </c>
      <c r="AB84" s="34" t="s">
        <v>27</v>
      </c>
      <c r="AC84" s="37" t="s">
        <v>26</v>
      </c>
      <c r="AD84" s="34" t="s">
        <v>26</v>
      </c>
      <c r="AE84" s="34" t="s">
        <v>26</v>
      </c>
      <c r="AF84" s="38" t="s">
        <v>26</v>
      </c>
      <c r="AH84" s="29" t="s">
        <v>164</v>
      </c>
      <c r="AI84" s="30" t="s">
        <v>110</v>
      </c>
      <c r="AJ84" s="31" t="s">
        <v>29</v>
      </c>
      <c r="AK84" s="32" t="b">
        <f t="shared" si="3"/>
        <v>1</v>
      </c>
      <c r="AL84" s="33" t="s">
        <v>24</v>
      </c>
      <c r="AM84" s="34" t="s">
        <v>31</v>
      </c>
      <c r="AN84" s="35">
        <v>13</v>
      </c>
      <c r="AO84" s="83" t="s">
        <v>26</v>
      </c>
      <c r="AP84" s="83" t="s">
        <v>26</v>
      </c>
      <c r="AQ84" s="84" t="s">
        <v>26</v>
      </c>
      <c r="AR84" s="83" t="s">
        <v>26</v>
      </c>
      <c r="AS84" s="85" t="s">
        <v>26</v>
      </c>
      <c r="AT84" s="83" t="s">
        <v>26</v>
      </c>
      <c r="AU84" s="83" t="s">
        <v>26</v>
      </c>
      <c r="AV84" s="38" t="s">
        <v>26</v>
      </c>
    </row>
    <row r="85" spans="18:48" ht="19.5" customHeight="1">
      <c r="R85" s="29" t="s">
        <v>106</v>
      </c>
      <c r="S85" s="30" t="s">
        <v>189</v>
      </c>
      <c r="T85" s="31" t="s">
        <v>58</v>
      </c>
      <c r="U85" s="32" t="b">
        <f t="shared" si="4"/>
        <v>1</v>
      </c>
      <c r="V85" s="33" t="s">
        <v>30</v>
      </c>
      <c r="W85" s="34" t="s">
        <v>25</v>
      </c>
      <c r="X85" s="35">
        <v>5</v>
      </c>
      <c r="Y85" s="34" t="s">
        <v>26</v>
      </c>
      <c r="Z85" s="34" t="s">
        <v>26</v>
      </c>
      <c r="AA85" s="36" t="s">
        <v>26</v>
      </c>
      <c r="AB85" s="34" t="s">
        <v>26</v>
      </c>
      <c r="AC85" s="37" t="s">
        <v>27</v>
      </c>
      <c r="AD85" s="34" t="s">
        <v>27</v>
      </c>
      <c r="AE85" s="34" t="s">
        <v>27</v>
      </c>
      <c r="AF85" s="38" t="s">
        <v>26</v>
      </c>
      <c r="AH85" s="29" t="s">
        <v>164</v>
      </c>
      <c r="AI85" s="30" t="s">
        <v>159</v>
      </c>
      <c r="AJ85" s="31" t="s">
        <v>29</v>
      </c>
      <c r="AK85" s="32" t="b">
        <f t="shared" si="3"/>
        <v>1</v>
      </c>
      <c r="AL85" s="33" t="s">
        <v>24</v>
      </c>
      <c r="AM85" s="34" t="s">
        <v>31</v>
      </c>
      <c r="AN85" s="35">
        <v>15</v>
      </c>
      <c r="AO85" s="83" t="s">
        <v>26</v>
      </c>
      <c r="AP85" s="83" t="s">
        <v>26</v>
      </c>
      <c r="AQ85" s="84" t="s">
        <v>26</v>
      </c>
      <c r="AR85" s="83" t="s">
        <v>26</v>
      </c>
      <c r="AS85" s="85" t="s">
        <v>26</v>
      </c>
      <c r="AT85" s="83" t="s">
        <v>26</v>
      </c>
      <c r="AU85" s="83" t="s">
        <v>26</v>
      </c>
      <c r="AV85" s="38" t="s">
        <v>26</v>
      </c>
    </row>
    <row r="86" spans="18:48" ht="19.5" customHeight="1">
      <c r="R86" s="29" t="s">
        <v>191</v>
      </c>
      <c r="S86" s="30" t="s">
        <v>186</v>
      </c>
      <c r="T86" s="31" t="s">
        <v>58</v>
      </c>
      <c r="U86" s="32" t="b">
        <f t="shared" si="4"/>
        <v>1</v>
      </c>
      <c r="V86" s="33" t="s">
        <v>70</v>
      </c>
      <c r="W86" s="34" t="s">
        <v>25</v>
      </c>
      <c r="X86" s="35">
        <v>21</v>
      </c>
      <c r="Y86" s="83" t="s">
        <v>26</v>
      </c>
      <c r="Z86" s="83" t="s">
        <v>26</v>
      </c>
      <c r="AA86" s="84" t="s">
        <v>26</v>
      </c>
      <c r="AB86" s="83" t="s">
        <v>26</v>
      </c>
      <c r="AC86" s="85" t="s">
        <v>27</v>
      </c>
      <c r="AD86" s="83" t="s">
        <v>27</v>
      </c>
      <c r="AE86" s="83" t="s">
        <v>27</v>
      </c>
      <c r="AF86" s="38" t="s">
        <v>26</v>
      </c>
      <c r="AH86" s="29" t="s">
        <v>164</v>
      </c>
      <c r="AI86" s="30" t="s">
        <v>188</v>
      </c>
      <c r="AJ86" s="31" t="s">
        <v>29</v>
      </c>
      <c r="AK86" s="32" t="b">
        <f t="shared" si="3"/>
        <v>1</v>
      </c>
      <c r="AL86" s="33" t="s">
        <v>24</v>
      </c>
      <c r="AM86" s="34" t="s">
        <v>31</v>
      </c>
      <c r="AN86" s="35">
        <v>11</v>
      </c>
      <c r="AO86" s="83" t="s">
        <v>26</v>
      </c>
      <c r="AP86" s="83" t="s">
        <v>26</v>
      </c>
      <c r="AQ86" s="84" t="s">
        <v>26</v>
      </c>
      <c r="AR86" s="83" t="s">
        <v>26</v>
      </c>
      <c r="AS86" s="85" t="s">
        <v>26</v>
      </c>
      <c r="AT86" s="83" t="s">
        <v>26</v>
      </c>
      <c r="AU86" s="83" t="s">
        <v>26</v>
      </c>
      <c r="AV86" s="38" t="s">
        <v>26</v>
      </c>
    </row>
    <row r="87" spans="18:48" ht="19.5" customHeight="1">
      <c r="R87" s="29" t="s">
        <v>191</v>
      </c>
      <c r="S87" s="30" t="s">
        <v>187</v>
      </c>
      <c r="T87" s="31" t="s">
        <v>58</v>
      </c>
      <c r="U87" s="32" t="b">
        <f t="shared" si="4"/>
        <v>1</v>
      </c>
      <c r="V87" s="33" t="s">
        <v>70</v>
      </c>
      <c r="W87" s="34" t="s">
        <v>31</v>
      </c>
      <c r="X87" s="35">
        <v>15</v>
      </c>
      <c r="Y87" s="83" t="s">
        <v>26</v>
      </c>
      <c r="Z87" s="83" t="s">
        <v>26</v>
      </c>
      <c r="AA87" s="84" t="s">
        <v>26</v>
      </c>
      <c r="AB87" s="83" t="s">
        <v>26</v>
      </c>
      <c r="AC87" s="85" t="s">
        <v>26</v>
      </c>
      <c r="AD87" s="83" t="s">
        <v>26</v>
      </c>
      <c r="AE87" s="83" t="s">
        <v>26</v>
      </c>
      <c r="AF87" s="38" t="s">
        <v>26</v>
      </c>
      <c r="AH87" s="29" t="s">
        <v>164</v>
      </c>
      <c r="AI87" s="30" t="s">
        <v>190</v>
      </c>
      <c r="AJ87" s="31" t="s">
        <v>29</v>
      </c>
      <c r="AK87" s="32" t="b">
        <f t="shared" si="3"/>
        <v>1</v>
      </c>
      <c r="AL87" s="33" t="s">
        <v>24</v>
      </c>
      <c r="AM87" s="34" t="s">
        <v>31</v>
      </c>
      <c r="AN87" s="35">
        <v>25</v>
      </c>
      <c r="AO87" s="83" t="s">
        <v>26</v>
      </c>
      <c r="AP87" s="83" t="s">
        <v>26</v>
      </c>
      <c r="AQ87" s="84" t="s">
        <v>26</v>
      </c>
      <c r="AR87" s="83" t="s">
        <v>26</v>
      </c>
      <c r="AS87" s="85" t="s">
        <v>26</v>
      </c>
      <c r="AT87" s="83" t="s">
        <v>26</v>
      </c>
      <c r="AU87" s="83" t="s">
        <v>26</v>
      </c>
      <c r="AV87" s="38" t="s">
        <v>26</v>
      </c>
    </row>
    <row r="88" spans="18:48" ht="19.5" customHeight="1">
      <c r="R88" s="29" t="s">
        <v>194</v>
      </c>
      <c r="S88" s="30" t="s">
        <v>58</v>
      </c>
      <c r="T88" s="31" t="s">
        <v>58</v>
      </c>
      <c r="U88" s="32" t="b">
        <f t="shared" si="4"/>
        <v>1</v>
      </c>
      <c r="V88" s="33" t="s">
        <v>30</v>
      </c>
      <c r="W88" s="34" t="s">
        <v>60</v>
      </c>
      <c r="X88" s="35">
        <v>18</v>
      </c>
      <c r="Y88" s="34" t="s">
        <v>26</v>
      </c>
      <c r="Z88" s="34" t="s">
        <v>26</v>
      </c>
      <c r="AA88" s="36" t="s">
        <v>195</v>
      </c>
      <c r="AB88" s="34" t="s">
        <v>173</v>
      </c>
      <c r="AC88" s="37" t="s">
        <v>26</v>
      </c>
      <c r="AD88" s="34" t="s">
        <v>26</v>
      </c>
      <c r="AE88" s="34" t="s">
        <v>26</v>
      </c>
      <c r="AF88" s="38" t="s">
        <v>173</v>
      </c>
      <c r="AH88" s="29" t="s">
        <v>164</v>
      </c>
      <c r="AI88" s="30" t="s">
        <v>192</v>
      </c>
      <c r="AJ88" s="31" t="s">
        <v>29</v>
      </c>
      <c r="AK88" s="32" t="b">
        <f t="shared" si="3"/>
        <v>1</v>
      </c>
      <c r="AL88" s="33" t="s">
        <v>24</v>
      </c>
      <c r="AM88" s="34" t="s">
        <v>31</v>
      </c>
      <c r="AN88" s="35">
        <v>9</v>
      </c>
      <c r="AO88" s="83" t="s">
        <v>26</v>
      </c>
      <c r="AP88" s="83" t="s">
        <v>26</v>
      </c>
      <c r="AQ88" s="84" t="s">
        <v>26</v>
      </c>
      <c r="AR88" s="83" t="s">
        <v>26</v>
      </c>
      <c r="AS88" s="85" t="s">
        <v>26</v>
      </c>
      <c r="AT88" s="83" t="s">
        <v>26</v>
      </c>
      <c r="AU88" s="83" t="s">
        <v>26</v>
      </c>
      <c r="AV88" s="38" t="s">
        <v>26</v>
      </c>
    </row>
    <row r="89" spans="18:48" ht="19.5" customHeight="1">
      <c r="R89" s="29" t="s">
        <v>196</v>
      </c>
      <c r="S89" s="30" t="s">
        <v>58</v>
      </c>
      <c r="T89" s="31" t="s">
        <v>58</v>
      </c>
      <c r="U89" s="32" t="b">
        <f t="shared" si="4"/>
        <v>1</v>
      </c>
      <c r="V89" s="33" t="s">
        <v>30</v>
      </c>
      <c r="W89" s="34" t="s">
        <v>52</v>
      </c>
      <c r="X89" s="35">
        <v>6</v>
      </c>
      <c r="Y89" s="34" t="s">
        <v>26</v>
      </c>
      <c r="Z89" s="34" t="s">
        <v>26</v>
      </c>
      <c r="AA89" s="36" t="s">
        <v>114</v>
      </c>
      <c r="AB89" s="34" t="s">
        <v>114</v>
      </c>
      <c r="AC89" s="37" t="s">
        <v>26</v>
      </c>
      <c r="AD89" s="34" t="s">
        <v>26</v>
      </c>
      <c r="AE89" s="34" t="s">
        <v>26</v>
      </c>
      <c r="AF89" s="38" t="s">
        <v>26</v>
      </c>
      <c r="AH89" s="29" t="s">
        <v>164</v>
      </c>
      <c r="AI89" s="30" t="s">
        <v>193</v>
      </c>
      <c r="AJ89" s="31" t="s">
        <v>29</v>
      </c>
      <c r="AK89" s="32" t="b">
        <f t="shared" si="3"/>
        <v>1</v>
      </c>
      <c r="AL89" s="33" t="s">
        <v>24</v>
      </c>
      <c r="AM89" s="34" t="s">
        <v>31</v>
      </c>
      <c r="AN89" s="35">
        <v>9</v>
      </c>
      <c r="AO89" s="83" t="s">
        <v>26</v>
      </c>
      <c r="AP89" s="83" t="s">
        <v>26</v>
      </c>
      <c r="AQ89" s="84" t="s">
        <v>26</v>
      </c>
      <c r="AR89" s="83" t="s">
        <v>26</v>
      </c>
      <c r="AS89" s="85" t="s">
        <v>26</v>
      </c>
      <c r="AT89" s="83" t="s">
        <v>26</v>
      </c>
      <c r="AU89" s="83" t="s">
        <v>26</v>
      </c>
      <c r="AV89" s="38" t="s">
        <v>26</v>
      </c>
    </row>
    <row r="90" spans="18:48" ht="19.5" customHeight="1">
      <c r="R90" s="29" t="s">
        <v>125</v>
      </c>
      <c r="S90" s="30" t="s">
        <v>175</v>
      </c>
      <c r="T90" s="31" t="s">
        <v>58</v>
      </c>
      <c r="U90" s="32" t="b">
        <f t="shared" si="4"/>
        <v>1</v>
      </c>
      <c r="V90" s="33" t="s">
        <v>30</v>
      </c>
      <c r="W90" s="34" t="s">
        <v>25</v>
      </c>
      <c r="X90" s="35">
        <v>36</v>
      </c>
      <c r="Y90" s="34" t="s">
        <v>26</v>
      </c>
      <c r="Z90" s="34" t="s">
        <v>26</v>
      </c>
      <c r="AA90" s="36" t="s">
        <v>26</v>
      </c>
      <c r="AB90" s="34" t="s">
        <v>26</v>
      </c>
      <c r="AC90" s="37" t="s">
        <v>27</v>
      </c>
      <c r="AD90" s="34" t="s">
        <v>27</v>
      </c>
      <c r="AE90" s="34" t="s">
        <v>27</v>
      </c>
      <c r="AF90" s="38" t="s">
        <v>26</v>
      </c>
      <c r="AH90" s="29" t="s">
        <v>164</v>
      </c>
      <c r="AI90" s="30" t="s">
        <v>161</v>
      </c>
      <c r="AJ90" s="31" t="s">
        <v>29</v>
      </c>
      <c r="AK90" s="32" t="b">
        <f t="shared" si="3"/>
        <v>1</v>
      </c>
      <c r="AL90" s="33" t="s">
        <v>24</v>
      </c>
      <c r="AM90" s="34" t="s">
        <v>31</v>
      </c>
      <c r="AN90" s="35">
        <v>28</v>
      </c>
      <c r="AO90" s="83" t="s">
        <v>26</v>
      </c>
      <c r="AP90" s="83" t="s">
        <v>26</v>
      </c>
      <c r="AQ90" s="84" t="s">
        <v>26</v>
      </c>
      <c r="AR90" s="83" t="s">
        <v>26</v>
      </c>
      <c r="AS90" s="85" t="s">
        <v>26</v>
      </c>
      <c r="AT90" s="83" t="s">
        <v>26</v>
      </c>
      <c r="AU90" s="83" t="s">
        <v>26</v>
      </c>
      <c r="AV90" s="38" t="s">
        <v>26</v>
      </c>
    </row>
    <row r="91" spans="18:48" ht="19.5" customHeight="1">
      <c r="R91" s="29" t="s">
        <v>125</v>
      </c>
      <c r="S91" s="30" t="s">
        <v>177</v>
      </c>
      <c r="T91" s="31" t="s">
        <v>58</v>
      </c>
      <c r="U91" s="32" t="b">
        <f t="shared" si="4"/>
        <v>1</v>
      </c>
      <c r="V91" s="33" t="s">
        <v>30</v>
      </c>
      <c r="W91" s="34" t="s">
        <v>31</v>
      </c>
      <c r="X91" s="35">
        <v>5</v>
      </c>
      <c r="Y91" s="34" t="s">
        <v>26</v>
      </c>
      <c r="Z91" s="34" t="s">
        <v>26</v>
      </c>
      <c r="AA91" s="36" t="s">
        <v>26</v>
      </c>
      <c r="AB91" s="34" t="s">
        <v>26</v>
      </c>
      <c r="AC91" s="37" t="s">
        <v>26</v>
      </c>
      <c r="AD91" s="34" t="s">
        <v>26</v>
      </c>
      <c r="AE91" s="34" t="s">
        <v>26</v>
      </c>
      <c r="AF91" s="38" t="s">
        <v>26</v>
      </c>
      <c r="AH91" s="29" t="s">
        <v>197</v>
      </c>
      <c r="AI91" s="30" t="s">
        <v>33</v>
      </c>
      <c r="AJ91" s="31" t="s">
        <v>29</v>
      </c>
      <c r="AK91" s="32" t="b">
        <f t="shared" ref="AK91:AK98" si="5">IF(COUNTIF($J$15:$K$19,$AM91)=0,IF(COUNTIF($L$15:$M$19,$AM91)=0,IF(VLOOKUP($AM91,$N$15:$O$19,2,FALSE)="가 능",TRUE,FALSE),IF(VLOOKUP($AM91,$L$15:$M$19,2,FALSE)="가 능",TRUE,FALSE)),IF(VLOOKUP($AM91,$J$15:$K$19,2,FALSE)="가 능",TRUE,FALSE))</f>
        <v>1</v>
      </c>
      <c r="AL91" s="33" t="s">
        <v>30</v>
      </c>
      <c r="AM91" s="34" t="s">
        <v>31</v>
      </c>
      <c r="AN91" s="35">
        <v>100</v>
      </c>
      <c r="AO91" s="34" t="s">
        <v>26</v>
      </c>
      <c r="AP91" s="34" t="s">
        <v>26</v>
      </c>
      <c r="AQ91" s="36" t="s">
        <v>26</v>
      </c>
      <c r="AR91" s="34" t="s">
        <v>26</v>
      </c>
      <c r="AS91" s="37" t="s">
        <v>26</v>
      </c>
      <c r="AT91" s="34" t="s">
        <v>26</v>
      </c>
      <c r="AU91" s="34" t="s">
        <v>26</v>
      </c>
      <c r="AV91" s="38" t="s">
        <v>26</v>
      </c>
    </row>
    <row r="92" spans="18:48" ht="19.5" customHeight="1">
      <c r="R92" s="29" t="s">
        <v>34</v>
      </c>
      <c r="S92" s="30" t="s">
        <v>66</v>
      </c>
      <c r="T92" s="31" t="s">
        <v>66</v>
      </c>
      <c r="U92" s="32" t="b">
        <f t="shared" si="4"/>
        <v>1</v>
      </c>
      <c r="V92" s="33" t="s">
        <v>24</v>
      </c>
      <c r="W92" s="34" t="s">
        <v>25</v>
      </c>
      <c r="X92" s="35">
        <v>12</v>
      </c>
      <c r="Y92" s="34" t="s">
        <v>26</v>
      </c>
      <c r="Z92" s="34" t="s">
        <v>26</v>
      </c>
      <c r="AA92" s="36" t="s">
        <v>26</v>
      </c>
      <c r="AB92" s="34" t="s">
        <v>26</v>
      </c>
      <c r="AC92" s="37" t="s">
        <v>27</v>
      </c>
      <c r="AD92" s="34" t="s">
        <v>27</v>
      </c>
      <c r="AE92" s="34" t="s">
        <v>27</v>
      </c>
      <c r="AF92" s="38" t="s">
        <v>26</v>
      </c>
      <c r="AH92" s="29" t="s">
        <v>197</v>
      </c>
      <c r="AI92" s="30" t="s">
        <v>35</v>
      </c>
      <c r="AJ92" s="31" t="s">
        <v>29</v>
      </c>
      <c r="AK92" s="32" t="b">
        <f t="shared" si="5"/>
        <v>1</v>
      </c>
      <c r="AL92" s="33" t="s">
        <v>30</v>
      </c>
      <c r="AM92" s="34" t="s">
        <v>31</v>
      </c>
      <c r="AN92" s="35">
        <v>63</v>
      </c>
      <c r="AO92" s="34" t="s">
        <v>26</v>
      </c>
      <c r="AP92" s="34" t="s">
        <v>26</v>
      </c>
      <c r="AQ92" s="36" t="s">
        <v>26</v>
      </c>
      <c r="AR92" s="34" t="s">
        <v>26</v>
      </c>
      <c r="AS92" s="37" t="s">
        <v>26</v>
      </c>
      <c r="AT92" s="34" t="s">
        <v>26</v>
      </c>
      <c r="AU92" s="34" t="s">
        <v>26</v>
      </c>
      <c r="AV92" s="38" t="s">
        <v>26</v>
      </c>
    </row>
    <row r="93" spans="18:48" ht="19.5" customHeight="1">
      <c r="R93" s="29" t="s">
        <v>34</v>
      </c>
      <c r="S93" s="30" t="s">
        <v>199</v>
      </c>
      <c r="T93" s="31" t="s">
        <v>66</v>
      </c>
      <c r="U93" s="32" t="b">
        <f t="shared" si="4"/>
        <v>1</v>
      </c>
      <c r="V93" s="33" t="s">
        <v>24</v>
      </c>
      <c r="W93" s="34" t="s">
        <v>25</v>
      </c>
      <c r="X93" s="35">
        <v>3</v>
      </c>
      <c r="Y93" s="34" t="s">
        <v>26</v>
      </c>
      <c r="Z93" s="34" t="s">
        <v>26</v>
      </c>
      <c r="AA93" s="36" t="s">
        <v>26</v>
      </c>
      <c r="AB93" s="34" t="s">
        <v>26</v>
      </c>
      <c r="AC93" s="37" t="s">
        <v>27</v>
      </c>
      <c r="AD93" s="34" t="s">
        <v>27</v>
      </c>
      <c r="AE93" s="34" t="s">
        <v>27</v>
      </c>
      <c r="AF93" s="38" t="s">
        <v>26</v>
      </c>
      <c r="AH93" s="29" t="s">
        <v>197</v>
      </c>
      <c r="AI93" s="30" t="s">
        <v>63</v>
      </c>
      <c r="AJ93" s="31" t="s">
        <v>29</v>
      </c>
      <c r="AK93" s="32" t="b">
        <f t="shared" si="5"/>
        <v>1</v>
      </c>
      <c r="AL93" s="33" t="s">
        <v>30</v>
      </c>
      <c r="AM93" s="34" t="s">
        <v>31</v>
      </c>
      <c r="AN93" s="35">
        <v>35</v>
      </c>
      <c r="AO93" s="34" t="s">
        <v>26</v>
      </c>
      <c r="AP93" s="34" t="s">
        <v>26</v>
      </c>
      <c r="AQ93" s="36" t="s">
        <v>26</v>
      </c>
      <c r="AR93" s="34" t="s">
        <v>26</v>
      </c>
      <c r="AS93" s="37" t="s">
        <v>26</v>
      </c>
      <c r="AT93" s="34" t="s">
        <v>26</v>
      </c>
      <c r="AU93" s="34" t="s">
        <v>26</v>
      </c>
      <c r="AV93" s="38" t="s">
        <v>26</v>
      </c>
    </row>
    <row r="94" spans="18:48" ht="19.5" customHeight="1">
      <c r="R94" s="29" t="s">
        <v>201</v>
      </c>
      <c r="S94" s="30" t="s">
        <v>66</v>
      </c>
      <c r="T94" s="31" t="s">
        <v>66</v>
      </c>
      <c r="U94" s="32" t="b">
        <f t="shared" si="4"/>
        <v>1</v>
      </c>
      <c r="V94" s="33" t="s">
        <v>24</v>
      </c>
      <c r="W94" s="34" t="s">
        <v>25</v>
      </c>
      <c r="X94" s="35">
        <v>43</v>
      </c>
      <c r="Y94" s="34" t="s">
        <v>26</v>
      </c>
      <c r="Z94" s="34" t="s">
        <v>26</v>
      </c>
      <c r="AA94" s="36" t="s">
        <v>26</v>
      </c>
      <c r="AB94" s="34" t="s">
        <v>26</v>
      </c>
      <c r="AC94" s="37" t="s">
        <v>27</v>
      </c>
      <c r="AD94" s="34" t="s">
        <v>27</v>
      </c>
      <c r="AE94" s="34" t="s">
        <v>27</v>
      </c>
      <c r="AF94" s="38" t="s">
        <v>26</v>
      </c>
      <c r="AH94" s="29" t="s">
        <v>197</v>
      </c>
      <c r="AI94" s="30" t="s">
        <v>198</v>
      </c>
      <c r="AJ94" s="31" t="s">
        <v>29</v>
      </c>
      <c r="AK94" s="32" t="b">
        <f t="shared" si="5"/>
        <v>1</v>
      </c>
      <c r="AL94" s="33" t="s">
        <v>24</v>
      </c>
      <c r="AM94" s="34" t="s">
        <v>31</v>
      </c>
      <c r="AN94" s="35">
        <v>34</v>
      </c>
      <c r="AO94" s="34" t="s">
        <v>26</v>
      </c>
      <c r="AP94" s="34" t="s">
        <v>26</v>
      </c>
      <c r="AQ94" s="36" t="s">
        <v>26</v>
      </c>
      <c r="AR94" s="34" t="s">
        <v>26</v>
      </c>
      <c r="AS94" s="37" t="s">
        <v>26</v>
      </c>
      <c r="AT94" s="34" t="s">
        <v>26</v>
      </c>
      <c r="AU94" s="34" t="s">
        <v>26</v>
      </c>
      <c r="AV94" s="38" t="s">
        <v>26</v>
      </c>
    </row>
    <row r="95" spans="18:48" ht="19.5" customHeight="1">
      <c r="R95" s="29" t="s">
        <v>39</v>
      </c>
      <c r="S95" s="30" t="s">
        <v>66</v>
      </c>
      <c r="T95" s="31" t="s">
        <v>66</v>
      </c>
      <c r="U95" s="32" t="b">
        <f t="shared" si="4"/>
        <v>1</v>
      </c>
      <c r="V95" s="33" t="s">
        <v>24</v>
      </c>
      <c r="W95" s="34" t="s">
        <v>25</v>
      </c>
      <c r="X95" s="35">
        <v>15</v>
      </c>
      <c r="Y95" s="34" t="s">
        <v>26</v>
      </c>
      <c r="Z95" s="34" t="s">
        <v>26</v>
      </c>
      <c r="AA95" s="36" t="s">
        <v>26</v>
      </c>
      <c r="AB95" s="34" t="s">
        <v>26</v>
      </c>
      <c r="AC95" s="37" t="s">
        <v>27</v>
      </c>
      <c r="AD95" s="34" t="s">
        <v>27</v>
      </c>
      <c r="AE95" s="34" t="s">
        <v>27</v>
      </c>
      <c r="AF95" s="38" t="s">
        <v>26</v>
      </c>
      <c r="AH95" s="29" t="s">
        <v>197</v>
      </c>
      <c r="AI95" s="30" t="s">
        <v>200</v>
      </c>
      <c r="AJ95" s="31" t="s">
        <v>29</v>
      </c>
      <c r="AK95" s="32" t="b">
        <f t="shared" si="5"/>
        <v>1</v>
      </c>
      <c r="AL95" s="33" t="s">
        <v>24</v>
      </c>
      <c r="AM95" s="34" t="s">
        <v>31</v>
      </c>
      <c r="AN95" s="35">
        <v>20</v>
      </c>
      <c r="AO95" s="34" t="s">
        <v>26</v>
      </c>
      <c r="AP95" s="34" t="s">
        <v>26</v>
      </c>
      <c r="AQ95" s="36" t="s">
        <v>26</v>
      </c>
      <c r="AR95" s="34" t="s">
        <v>26</v>
      </c>
      <c r="AS95" s="37" t="s">
        <v>26</v>
      </c>
      <c r="AT95" s="34" t="s">
        <v>26</v>
      </c>
      <c r="AU95" s="34" t="s">
        <v>26</v>
      </c>
      <c r="AV95" s="38" t="s">
        <v>26</v>
      </c>
    </row>
    <row r="96" spans="18:48" ht="19.5" customHeight="1">
      <c r="R96" s="29" t="s">
        <v>45</v>
      </c>
      <c r="S96" s="30" t="s">
        <v>66</v>
      </c>
      <c r="T96" s="31" t="s">
        <v>66</v>
      </c>
      <c r="U96" s="32" t="b">
        <f t="shared" si="4"/>
        <v>1</v>
      </c>
      <c r="V96" s="33" t="s">
        <v>24</v>
      </c>
      <c r="W96" s="34" t="s">
        <v>46</v>
      </c>
      <c r="X96" s="35">
        <v>5</v>
      </c>
      <c r="Y96" s="34" t="s">
        <v>26</v>
      </c>
      <c r="Z96" s="34" t="s">
        <v>26</v>
      </c>
      <c r="AA96" s="36" t="s">
        <v>47</v>
      </c>
      <c r="AB96" s="34" t="s">
        <v>47</v>
      </c>
      <c r="AC96" s="37" t="s">
        <v>26</v>
      </c>
      <c r="AD96" s="34" t="s">
        <v>27</v>
      </c>
      <c r="AE96" s="34" t="s">
        <v>27</v>
      </c>
      <c r="AF96" s="38" t="s">
        <v>26</v>
      </c>
      <c r="AH96" s="29" t="s">
        <v>197</v>
      </c>
      <c r="AI96" s="30" t="s">
        <v>202</v>
      </c>
      <c r="AJ96" s="31" t="s">
        <v>29</v>
      </c>
      <c r="AK96" s="32" t="b">
        <f t="shared" si="5"/>
        <v>1</v>
      </c>
      <c r="AL96" s="33" t="s">
        <v>24</v>
      </c>
      <c r="AM96" s="34" t="s">
        <v>31</v>
      </c>
      <c r="AN96" s="35">
        <v>57</v>
      </c>
      <c r="AO96" s="34" t="s">
        <v>26</v>
      </c>
      <c r="AP96" s="34" t="s">
        <v>26</v>
      </c>
      <c r="AQ96" s="36" t="s">
        <v>26</v>
      </c>
      <c r="AR96" s="34" t="s">
        <v>26</v>
      </c>
      <c r="AS96" s="37" t="s">
        <v>26</v>
      </c>
      <c r="AT96" s="34" t="s">
        <v>26</v>
      </c>
      <c r="AU96" s="34" t="s">
        <v>26</v>
      </c>
      <c r="AV96" s="38" t="s">
        <v>26</v>
      </c>
    </row>
    <row r="97" spans="18:48" ht="19.5" customHeight="1">
      <c r="R97" s="29" t="s">
        <v>109</v>
      </c>
      <c r="S97" s="30" t="s">
        <v>66</v>
      </c>
      <c r="T97" s="31" t="s">
        <v>66</v>
      </c>
      <c r="U97" s="32" t="b">
        <f>IF(NOT(AND(LEFT($G$19,1)=LEFT($G$20,1),LEFT($I$19,1)=LEFT($I$20,1),LEFT($I$20,1)="과")),IF(COUNTIF($J$25:$M$25,"과탐 Ⅱ")&gt;=1,IF(COUNTIF($J$15:$K$19,$W97)=0,IF(COUNTIF($L$15:$M$19,$W97)=0,IF(VLOOKUP($W97,$N$15:$O$19,2,FALSE)="가 능",TRUE,FALSE),IF(VLOOKUP($W97,$L$15:$M$19,2,FALSE)="가 능",TRUE,FALSE)),IF(VLOOKUP($W97,$J$15:$K$19,2,FALSE)="가 능",TRUE,FALSE)),FALSE),FALSE)</f>
        <v>1</v>
      </c>
      <c r="V97" s="33" t="s">
        <v>30</v>
      </c>
      <c r="W97" s="34" t="s">
        <v>25</v>
      </c>
      <c r="X97" s="35">
        <v>13</v>
      </c>
      <c r="Y97" s="34" t="s">
        <v>26</v>
      </c>
      <c r="Z97" s="34" t="s">
        <v>26</v>
      </c>
      <c r="AA97" s="36" t="s">
        <v>26</v>
      </c>
      <c r="AB97" s="34" t="s">
        <v>26</v>
      </c>
      <c r="AC97" s="37" t="s">
        <v>27</v>
      </c>
      <c r="AD97" s="34" t="s">
        <v>27</v>
      </c>
      <c r="AE97" s="34" t="s">
        <v>27</v>
      </c>
      <c r="AF97" s="38" t="s">
        <v>26</v>
      </c>
      <c r="AH97" s="29" t="s">
        <v>197</v>
      </c>
      <c r="AI97" s="30" t="s">
        <v>203</v>
      </c>
      <c r="AJ97" s="31" t="s">
        <v>29</v>
      </c>
      <c r="AK97" s="32" t="b">
        <f t="shared" si="5"/>
        <v>1</v>
      </c>
      <c r="AL97" s="33" t="s">
        <v>24</v>
      </c>
      <c r="AM97" s="34" t="s">
        <v>31</v>
      </c>
      <c r="AN97" s="35">
        <v>15</v>
      </c>
      <c r="AO97" s="34" t="s">
        <v>26</v>
      </c>
      <c r="AP97" s="34" t="s">
        <v>26</v>
      </c>
      <c r="AQ97" s="36" t="s">
        <v>26</v>
      </c>
      <c r="AR97" s="34" t="s">
        <v>26</v>
      </c>
      <c r="AS97" s="37" t="s">
        <v>26</v>
      </c>
      <c r="AT97" s="34" t="s">
        <v>26</v>
      </c>
      <c r="AU97" s="34" t="s">
        <v>26</v>
      </c>
      <c r="AV97" s="38" t="s">
        <v>26</v>
      </c>
    </row>
    <row r="98" spans="18:48" ht="19.5" customHeight="1">
      <c r="R98" s="29" t="s">
        <v>138</v>
      </c>
      <c r="S98" s="30" t="s">
        <v>66</v>
      </c>
      <c r="T98" s="31" t="s">
        <v>66</v>
      </c>
      <c r="U98" s="32" t="b">
        <f t="shared" si="4"/>
        <v>1</v>
      </c>
      <c r="V98" s="33" t="s">
        <v>30</v>
      </c>
      <c r="W98" s="34" t="s">
        <v>25</v>
      </c>
      <c r="X98" s="35">
        <v>18</v>
      </c>
      <c r="Y98" s="34" t="s">
        <v>26</v>
      </c>
      <c r="Z98" s="34" t="s">
        <v>26</v>
      </c>
      <c r="AA98" s="36" t="s">
        <v>26</v>
      </c>
      <c r="AB98" s="34" t="s">
        <v>26</v>
      </c>
      <c r="AC98" s="37" t="s">
        <v>27</v>
      </c>
      <c r="AD98" s="34" t="s">
        <v>27</v>
      </c>
      <c r="AE98" s="34" t="s">
        <v>27</v>
      </c>
      <c r="AF98" s="38" t="s">
        <v>26</v>
      </c>
      <c r="AH98" s="29" t="s">
        <v>197</v>
      </c>
      <c r="AI98" s="30" t="s">
        <v>204</v>
      </c>
      <c r="AJ98" s="31" t="s">
        <v>29</v>
      </c>
      <c r="AK98" s="32" t="b">
        <f t="shared" si="5"/>
        <v>1</v>
      </c>
      <c r="AL98" s="33" t="s">
        <v>24</v>
      </c>
      <c r="AM98" s="34" t="s">
        <v>31</v>
      </c>
      <c r="AN98" s="35">
        <v>47</v>
      </c>
      <c r="AO98" s="34" t="s">
        <v>26</v>
      </c>
      <c r="AP98" s="34" t="s">
        <v>26</v>
      </c>
      <c r="AQ98" s="36" t="s">
        <v>26</v>
      </c>
      <c r="AR98" s="34" t="s">
        <v>26</v>
      </c>
      <c r="AS98" s="37" t="s">
        <v>26</v>
      </c>
      <c r="AT98" s="34" t="s">
        <v>26</v>
      </c>
      <c r="AU98" s="34" t="s">
        <v>26</v>
      </c>
      <c r="AV98" s="38" t="s">
        <v>26</v>
      </c>
    </row>
    <row r="99" spans="18:48" ht="19.5" customHeight="1">
      <c r="R99" s="29" t="s">
        <v>141</v>
      </c>
      <c r="S99" s="30" t="s">
        <v>66</v>
      </c>
      <c r="T99" s="31" t="s">
        <v>66</v>
      </c>
      <c r="U99" s="32" t="b">
        <f t="shared" si="4"/>
        <v>1</v>
      </c>
      <c r="V99" s="33" t="s">
        <v>30</v>
      </c>
      <c r="W99" s="34" t="s">
        <v>25</v>
      </c>
      <c r="X99" s="35">
        <v>18</v>
      </c>
      <c r="Y99" s="34" t="s">
        <v>26</v>
      </c>
      <c r="Z99" s="34" t="s">
        <v>26</v>
      </c>
      <c r="AA99" s="36" t="s">
        <v>26</v>
      </c>
      <c r="AB99" s="34" t="s">
        <v>26</v>
      </c>
      <c r="AC99" s="37" t="s">
        <v>27</v>
      </c>
      <c r="AD99" s="34" t="s">
        <v>27</v>
      </c>
      <c r="AE99" s="34" t="s">
        <v>27</v>
      </c>
      <c r="AF99" s="38" t="s">
        <v>26</v>
      </c>
      <c r="AH99" s="29" t="s">
        <v>205</v>
      </c>
      <c r="AI99" s="30" t="s">
        <v>206</v>
      </c>
      <c r="AJ99" s="31" t="s">
        <v>29</v>
      </c>
      <c r="AK99" s="32" t="b">
        <f t="shared" ref="AK99:AK108" si="6">IF(NOT(AND(LEFT($G$19,1)=LEFT($G$20,1),LEFT($I$19,1)=LEFT($I$20,1),LEFT($I$20,1)="과")),IF(COUNTIF($J$15:$K$19,$AM99)=0,IF(COUNTIF($L$15:$M$19,$AM99)=0,IF(VLOOKUP($AM99,$N$15:$O$19,2,FALSE)="가 능",TRUE,FALSE),IF(VLOOKUP($AM99,$L$15:$M$19,2,FALSE)="가 능",TRUE,FALSE)),IF(VLOOKUP($AM99,$J$15:$K$19,2,FALSE)="가 능",TRUE,FALSE)),FALSE)</f>
        <v>1</v>
      </c>
      <c r="AL99" s="33" t="s">
        <v>207</v>
      </c>
      <c r="AM99" s="34" t="s">
        <v>31</v>
      </c>
      <c r="AN99" s="35">
        <v>50</v>
      </c>
      <c r="AO99" s="34" t="s">
        <v>26</v>
      </c>
      <c r="AP99" s="34" t="s">
        <v>26</v>
      </c>
      <c r="AQ99" s="36" t="s">
        <v>26</v>
      </c>
      <c r="AR99" s="34" t="s">
        <v>26</v>
      </c>
      <c r="AS99" s="37" t="s">
        <v>26</v>
      </c>
      <c r="AT99" s="34" t="s">
        <v>208</v>
      </c>
      <c r="AU99" s="34" t="s">
        <v>26</v>
      </c>
      <c r="AV99" s="38" t="s">
        <v>26</v>
      </c>
    </row>
    <row r="100" spans="18:48" ht="19.5" customHeight="1">
      <c r="R100" s="29" t="s">
        <v>144</v>
      </c>
      <c r="S100" s="30" t="s">
        <v>66</v>
      </c>
      <c r="T100" s="31" t="s">
        <v>66</v>
      </c>
      <c r="U100" s="32" t="b">
        <f t="shared" si="4"/>
        <v>1</v>
      </c>
      <c r="V100" s="33" t="s">
        <v>70</v>
      </c>
      <c r="W100" s="34" t="s">
        <v>25</v>
      </c>
      <c r="X100" s="35">
        <v>21</v>
      </c>
      <c r="Y100" s="83" t="s">
        <v>26</v>
      </c>
      <c r="Z100" s="83" t="s">
        <v>26</v>
      </c>
      <c r="AA100" s="84" t="s">
        <v>26</v>
      </c>
      <c r="AB100" s="83" t="s">
        <v>26</v>
      </c>
      <c r="AC100" s="85" t="s">
        <v>27</v>
      </c>
      <c r="AD100" s="83" t="s">
        <v>27</v>
      </c>
      <c r="AE100" s="83" t="s">
        <v>27</v>
      </c>
      <c r="AF100" s="38" t="s">
        <v>26</v>
      </c>
      <c r="AH100" s="29" t="s">
        <v>205</v>
      </c>
      <c r="AI100" s="30" t="s">
        <v>209</v>
      </c>
      <c r="AJ100" s="31" t="s">
        <v>29</v>
      </c>
      <c r="AK100" s="32" t="b">
        <f t="shared" si="6"/>
        <v>1</v>
      </c>
      <c r="AL100" s="33" t="s">
        <v>136</v>
      </c>
      <c r="AM100" s="34" t="s">
        <v>31</v>
      </c>
      <c r="AN100" s="35">
        <v>35</v>
      </c>
      <c r="AO100" s="34" t="s">
        <v>26</v>
      </c>
      <c r="AP100" s="34" t="s">
        <v>26</v>
      </c>
      <c r="AQ100" s="36" t="s">
        <v>26</v>
      </c>
      <c r="AR100" s="34" t="s">
        <v>26</v>
      </c>
      <c r="AS100" s="37" t="s">
        <v>26</v>
      </c>
      <c r="AT100" s="34" t="s">
        <v>208</v>
      </c>
      <c r="AU100" s="34" t="s">
        <v>26</v>
      </c>
      <c r="AV100" s="38" t="s">
        <v>26</v>
      </c>
    </row>
    <row r="101" spans="18:48" ht="19.5" customHeight="1">
      <c r="R101" s="29" t="s">
        <v>151</v>
      </c>
      <c r="S101" s="30" t="s">
        <v>66</v>
      </c>
      <c r="T101" s="31" t="s">
        <v>66</v>
      </c>
      <c r="U101" s="32" t="b">
        <f t="shared" si="4"/>
        <v>1</v>
      </c>
      <c r="V101" s="33" t="s">
        <v>24</v>
      </c>
      <c r="W101" s="34" t="s">
        <v>25</v>
      </c>
      <c r="X101" s="35">
        <v>17</v>
      </c>
      <c r="Y101" s="83" t="s">
        <v>26</v>
      </c>
      <c r="Z101" s="83" t="s">
        <v>26</v>
      </c>
      <c r="AA101" s="84" t="s">
        <v>26</v>
      </c>
      <c r="AB101" s="83" t="s">
        <v>26</v>
      </c>
      <c r="AC101" s="85" t="s">
        <v>27</v>
      </c>
      <c r="AD101" s="83" t="s">
        <v>27</v>
      </c>
      <c r="AE101" s="83" t="s">
        <v>27</v>
      </c>
      <c r="AF101" s="38" t="s">
        <v>26</v>
      </c>
      <c r="AH101" s="29" t="s">
        <v>205</v>
      </c>
      <c r="AI101" s="30" t="s">
        <v>210</v>
      </c>
      <c r="AJ101" s="31" t="s">
        <v>29</v>
      </c>
      <c r="AK101" s="32" t="b">
        <f t="shared" si="6"/>
        <v>1</v>
      </c>
      <c r="AL101" s="33" t="s">
        <v>207</v>
      </c>
      <c r="AM101" s="34" t="s">
        <v>31</v>
      </c>
      <c r="AN101" s="35">
        <v>30</v>
      </c>
      <c r="AO101" s="34" t="s">
        <v>26</v>
      </c>
      <c r="AP101" s="34" t="s">
        <v>26</v>
      </c>
      <c r="AQ101" s="36" t="s">
        <v>26</v>
      </c>
      <c r="AR101" s="34" t="s">
        <v>26</v>
      </c>
      <c r="AS101" s="37" t="s">
        <v>26</v>
      </c>
      <c r="AT101" s="34" t="s">
        <v>208</v>
      </c>
      <c r="AU101" s="34" t="s">
        <v>26</v>
      </c>
      <c r="AV101" s="38" t="s">
        <v>26</v>
      </c>
    </row>
    <row r="102" spans="18:48" ht="19.5" customHeight="1">
      <c r="R102" s="29" t="s">
        <v>151</v>
      </c>
      <c r="S102" s="30" t="s">
        <v>199</v>
      </c>
      <c r="T102" s="31" t="s">
        <v>66</v>
      </c>
      <c r="U102" s="32" t="b">
        <f t="shared" si="4"/>
        <v>1</v>
      </c>
      <c r="V102" s="33" t="s">
        <v>24</v>
      </c>
      <c r="W102" s="34" t="s">
        <v>25</v>
      </c>
      <c r="X102" s="35">
        <v>4</v>
      </c>
      <c r="Y102" s="83" t="s">
        <v>26</v>
      </c>
      <c r="Z102" s="83" t="s">
        <v>26</v>
      </c>
      <c r="AA102" s="84" t="s">
        <v>26</v>
      </c>
      <c r="AB102" s="83" t="s">
        <v>26</v>
      </c>
      <c r="AC102" s="85" t="s">
        <v>27</v>
      </c>
      <c r="AD102" s="83" t="s">
        <v>27</v>
      </c>
      <c r="AE102" s="83" t="s">
        <v>27</v>
      </c>
      <c r="AF102" s="38" t="s">
        <v>26</v>
      </c>
      <c r="AH102" s="29" t="s">
        <v>205</v>
      </c>
      <c r="AI102" s="30" t="s">
        <v>211</v>
      </c>
      <c r="AJ102" s="31" t="s">
        <v>29</v>
      </c>
      <c r="AK102" s="32" t="b">
        <f t="shared" si="6"/>
        <v>1</v>
      </c>
      <c r="AL102" s="33" t="s">
        <v>207</v>
      </c>
      <c r="AM102" s="34" t="s">
        <v>31</v>
      </c>
      <c r="AN102" s="35">
        <v>204</v>
      </c>
      <c r="AO102" s="34" t="s">
        <v>26</v>
      </c>
      <c r="AP102" s="34" t="s">
        <v>26</v>
      </c>
      <c r="AQ102" s="36" t="s">
        <v>26</v>
      </c>
      <c r="AR102" s="34" t="s">
        <v>26</v>
      </c>
      <c r="AS102" s="37" t="s">
        <v>26</v>
      </c>
      <c r="AT102" s="34" t="s">
        <v>208</v>
      </c>
      <c r="AU102" s="34" t="s">
        <v>26</v>
      </c>
      <c r="AV102" s="38" t="s">
        <v>26</v>
      </c>
    </row>
    <row r="103" spans="18:48" ht="19.5" customHeight="1">
      <c r="R103" s="29" t="s">
        <v>156</v>
      </c>
      <c r="S103" s="30" t="s">
        <v>66</v>
      </c>
      <c r="T103" s="31" t="s">
        <v>66</v>
      </c>
      <c r="U103" s="32" t="b">
        <f t="shared" si="4"/>
        <v>1</v>
      </c>
      <c r="V103" s="33" t="s">
        <v>24</v>
      </c>
      <c r="W103" s="34" t="s">
        <v>25</v>
      </c>
      <c r="X103" s="35">
        <v>21</v>
      </c>
      <c r="Y103" s="34" t="s">
        <v>26</v>
      </c>
      <c r="Z103" s="34" t="s">
        <v>26</v>
      </c>
      <c r="AA103" s="36" t="s">
        <v>26</v>
      </c>
      <c r="AB103" s="34" t="s">
        <v>26</v>
      </c>
      <c r="AC103" s="37" t="s">
        <v>27</v>
      </c>
      <c r="AD103" s="34" t="s">
        <v>27</v>
      </c>
      <c r="AE103" s="34" t="s">
        <v>27</v>
      </c>
      <c r="AF103" s="38" t="s">
        <v>26</v>
      </c>
      <c r="AH103" s="29" t="s">
        <v>205</v>
      </c>
      <c r="AI103" s="30" t="s">
        <v>33</v>
      </c>
      <c r="AJ103" s="31" t="s">
        <v>29</v>
      </c>
      <c r="AK103" s="32" t="b">
        <f t="shared" si="6"/>
        <v>1</v>
      </c>
      <c r="AL103" s="33" t="s">
        <v>136</v>
      </c>
      <c r="AM103" s="34" t="s">
        <v>31</v>
      </c>
      <c r="AN103" s="35">
        <v>90</v>
      </c>
      <c r="AO103" s="34" t="s">
        <v>26</v>
      </c>
      <c r="AP103" s="34" t="s">
        <v>26</v>
      </c>
      <c r="AQ103" s="36" t="s">
        <v>26</v>
      </c>
      <c r="AR103" s="34" t="s">
        <v>26</v>
      </c>
      <c r="AS103" s="37" t="s">
        <v>26</v>
      </c>
      <c r="AT103" s="34" t="s">
        <v>208</v>
      </c>
      <c r="AU103" s="34" t="s">
        <v>26</v>
      </c>
      <c r="AV103" s="38" t="s">
        <v>26</v>
      </c>
    </row>
    <row r="104" spans="18:48" ht="19.5" customHeight="1">
      <c r="R104" s="123" t="s">
        <v>22</v>
      </c>
      <c r="S104" s="124" t="s">
        <v>74</v>
      </c>
      <c r="T104" s="31" t="s">
        <v>74</v>
      </c>
      <c r="U104" s="32" t="b">
        <f t="shared" si="4"/>
        <v>1</v>
      </c>
      <c r="V104" s="33" t="s">
        <v>24</v>
      </c>
      <c r="W104" s="34" t="s">
        <v>25</v>
      </c>
      <c r="X104" s="35">
        <v>15</v>
      </c>
      <c r="Y104" s="34" t="s">
        <v>26</v>
      </c>
      <c r="Z104" s="34" t="s">
        <v>26</v>
      </c>
      <c r="AA104" s="36" t="s">
        <v>26</v>
      </c>
      <c r="AB104" s="34" t="s">
        <v>26</v>
      </c>
      <c r="AC104" s="37" t="s">
        <v>27</v>
      </c>
      <c r="AD104" s="34" t="s">
        <v>27</v>
      </c>
      <c r="AE104" s="34" t="s">
        <v>27</v>
      </c>
      <c r="AF104" s="38" t="s">
        <v>26</v>
      </c>
      <c r="AH104" s="29" t="s">
        <v>205</v>
      </c>
      <c r="AI104" s="30" t="s">
        <v>120</v>
      </c>
      <c r="AJ104" s="31" t="s">
        <v>29</v>
      </c>
      <c r="AK104" s="32" t="b">
        <f t="shared" si="6"/>
        <v>1</v>
      </c>
      <c r="AL104" s="33" t="s">
        <v>136</v>
      </c>
      <c r="AM104" s="34" t="s">
        <v>31</v>
      </c>
      <c r="AN104" s="35">
        <v>15</v>
      </c>
      <c r="AO104" s="34" t="s">
        <v>26</v>
      </c>
      <c r="AP104" s="34" t="s">
        <v>26</v>
      </c>
      <c r="AQ104" s="36" t="s">
        <v>26</v>
      </c>
      <c r="AR104" s="34" t="s">
        <v>26</v>
      </c>
      <c r="AS104" s="37" t="s">
        <v>26</v>
      </c>
      <c r="AT104" s="34" t="s">
        <v>208</v>
      </c>
      <c r="AU104" s="34" t="s">
        <v>26</v>
      </c>
      <c r="AV104" s="38" t="s">
        <v>26</v>
      </c>
    </row>
    <row r="105" spans="18:48" ht="19.5" customHeight="1">
      <c r="R105" s="123" t="s">
        <v>214</v>
      </c>
      <c r="S105" s="124" t="s">
        <v>74</v>
      </c>
      <c r="T105" s="31" t="s">
        <v>74</v>
      </c>
      <c r="U105" s="32" t="b">
        <f t="shared" si="4"/>
        <v>1</v>
      </c>
      <c r="V105" s="33" t="s">
        <v>24</v>
      </c>
      <c r="W105" s="34" t="s">
        <v>25</v>
      </c>
      <c r="X105" s="35">
        <v>12</v>
      </c>
      <c r="Y105" s="34" t="s">
        <v>26</v>
      </c>
      <c r="Z105" s="34" t="s">
        <v>26</v>
      </c>
      <c r="AA105" s="36" t="s">
        <v>26</v>
      </c>
      <c r="AB105" s="34" t="s">
        <v>26</v>
      </c>
      <c r="AC105" s="37" t="s">
        <v>27</v>
      </c>
      <c r="AD105" s="34" t="s">
        <v>27</v>
      </c>
      <c r="AE105" s="34" t="s">
        <v>27</v>
      </c>
      <c r="AF105" s="38" t="s">
        <v>26</v>
      </c>
      <c r="AH105" s="29" t="s">
        <v>205</v>
      </c>
      <c r="AI105" s="30" t="s">
        <v>212</v>
      </c>
      <c r="AJ105" s="31" t="s">
        <v>29</v>
      </c>
      <c r="AK105" s="32" t="b">
        <f t="shared" si="6"/>
        <v>1</v>
      </c>
      <c r="AL105" s="33" t="s">
        <v>136</v>
      </c>
      <c r="AM105" s="34" t="s">
        <v>31</v>
      </c>
      <c r="AN105" s="35">
        <v>15</v>
      </c>
      <c r="AO105" s="34" t="s">
        <v>26</v>
      </c>
      <c r="AP105" s="34" t="s">
        <v>26</v>
      </c>
      <c r="AQ105" s="36" t="s">
        <v>26</v>
      </c>
      <c r="AR105" s="34" t="s">
        <v>26</v>
      </c>
      <c r="AS105" s="37" t="s">
        <v>26</v>
      </c>
      <c r="AT105" s="34" t="s">
        <v>208</v>
      </c>
      <c r="AU105" s="34" t="s">
        <v>26</v>
      </c>
      <c r="AV105" s="38" t="s">
        <v>26</v>
      </c>
    </row>
    <row r="106" spans="18:48" ht="19.5" customHeight="1">
      <c r="R106" s="123" t="s">
        <v>39</v>
      </c>
      <c r="S106" s="124" t="s">
        <v>74</v>
      </c>
      <c r="T106" s="31" t="s">
        <v>74</v>
      </c>
      <c r="U106" s="32" t="b">
        <f t="shared" si="4"/>
        <v>1</v>
      </c>
      <c r="V106" s="33" t="s">
        <v>24</v>
      </c>
      <c r="W106" s="34" t="s">
        <v>25</v>
      </c>
      <c r="X106" s="35">
        <v>5</v>
      </c>
      <c r="Y106" s="34" t="s">
        <v>26</v>
      </c>
      <c r="Z106" s="34" t="s">
        <v>26</v>
      </c>
      <c r="AA106" s="36" t="s">
        <v>26</v>
      </c>
      <c r="AB106" s="34" t="s">
        <v>26</v>
      </c>
      <c r="AC106" s="37" t="s">
        <v>27</v>
      </c>
      <c r="AD106" s="34" t="s">
        <v>27</v>
      </c>
      <c r="AE106" s="34" t="s">
        <v>27</v>
      </c>
      <c r="AF106" s="38" t="s">
        <v>26</v>
      </c>
      <c r="AH106" s="123" t="s">
        <v>205</v>
      </c>
      <c r="AI106" s="124" t="s">
        <v>213</v>
      </c>
      <c r="AJ106" s="31" t="s">
        <v>29</v>
      </c>
      <c r="AK106" s="32" t="b">
        <f t="shared" si="6"/>
        <v>1</v>
      </c>
      <c r="AL106" s="33" t="s">
        <v>136</v>
      </c>
      <c r="AM106" s="34" t="s">
        <v>31</v>
      </c>
      <c r="AN106" s="35">
        <v>16</v>
      </c>
      <c r="AO106" s="34" t="s">
        <v>26</v>
      </c>
      <c r="AP106" s="34" t="s">
        <v>26</v>
      </c>
      <c r="AQ106" s="36" t="s">
        <v>26</v>
      </c>
      <c r="AR106" s="34" t="s">
        <v>26</v>
      </c>
      <c r="AS106" s="37" t="s">
        <v>26</v>
      </c>
      <c r="AT106" s="34" t="s">
        <v>208</v>
      </c>
      <c r="AU106" s="34" t="s">
        <v>26</v>
      </c>
      <c r="AV106" s="38" t="s">
        <v>26</v>
      </c>
    </row>
    <row r="107" spans="18:48" ht="19.5" customHeight="1">
      <c r="R107" s="123" t="s">
        <v>45</v>
      </c>
      <c r="S107" s="124" t="s">
        <v>74</v>
      </c>
      <c r="T107" s="31" t="s">
        <v>74</v>
      </c>
      <c r="U107" s="32" t="b">
        <f>IF(COUNTIF($D$19:$D$20,"지구*")=0,IF(COUNTIF($J$15:$K$19,$W107)=0,IF(COUNTIF($L$15:$M$19,$W107)=0,IF(VLOOKUP($W107,$N$15:$O$19,2,FALSE)="가 능",TRUE,FALSE),IF(VLOOKUP($W107,$L$15:$M$19,2,FALSE)="가 능",TRUE,FALSE)),IF(VLOOKUP($W107,$J$15:$K$19,2,FALSE)="가 능",TRUE,FALSE)),FALSE)</f>
        <v>0</v>
      </c>
      <c r="V107" s="33" t="s">
        <v>24</v>
      </c>
      <c r="W107" s="34" t="s">
        <v>46</v>
      </c>
      <c r="X107" s="35">
        <v>6</v>
      </c>
      <c r="Y107" s="34" t="s">
        <v>26</v>
      </c>
      <c r="Z107" s="34" t="s">
        <v>26</v>
      </c>
      <c r="AA107" s="36" t="s">
        <v>47</v>
      </c>
      <c r="AB107" s="34" t="s">
        <v>47</v>
      </c>
      <c r="AC107" s="37" t="s">
        <v>26</v>
      </c>
      <c r="AD107" s="34" t="s">
        <v>27</v>
      </c>
      <c r="AE107" s="34" t="s">
        <v>27</v>
      </c>
      <c r="AF107" s="38" t="s">
        <v>26</v>
      </c>
      <c r="AH107" s="123" t="s">
        <v>205</v>
      </c>
      <c r="AI107" s="124" t="s">
        <v>215</v>
      </c>
      <c r="AJ107" s="31" t="s">
        <v>29</v>
      </c>
      <c r="AK107" s="32" t="b">
        <f t="shared" si="6"/>
        <v>1</v>
      </c>
      <c r="AL107" s="33" t="s">
        <v>136</v>
      </c>
      <c r="AM107" s="34" t="s">
        <v>31</v>
      </c>
      <c r="AN107" s="35">
        <v>179</v>
      </c>
      <c r="AO107" s="34" t="s">
        <v>26</v>
      </c>
      <c r="AP107" s="34" t="s">
        <v>26</v>
      </c>
      <c r="AQ107" s="36" t="s">
        <v>26</v>
      </c>
      <c r="AR107" s="34" t="s">
        <v>26</v>
      </c>
      <c r="AS107" s="37" t="s">
        <v>26</v>
      </c>
      <c r="AT107" s="34" t="s">
        <v>208</v>
      </c>
      <c r="AU107" s="34" t="s">
        <v>26</v>
      </c>
      <c r="AV107" s="38" t="s">
        <v>26</v>
      </c>
    </row>
    <row r="108" spans="18:48" ht="19.5" customHeight="1">
      <c r="R108" s="123" t="s">
        <v>45</v>
      </c>
      <c r="S108" s="124" t="s">
        <v>218</v>
      </c>
      <c r="T108" s="31" t="s">
        <v>74</v>
      </c>
      <c r="U108" s="32" t="b">
        <f>IF(COUNTIF($D$19:$D$20,"지구*")=0,IF(COUNTIF($J$15:$K$19,$W108)=0,IF(COUNTIF($L$15:$M$19,$W108)=0,IF(VLOOKUP($W108,$N$15:$O$19,2,FALSE)="가 능",TRUE,FALSE),IF(VLOOKUP($W108,$L$15:$M$19,2,FALSE)="가 능",TRUE,FALSE)),IF(VLOOKUP($W108,$J$15:$K$19,2,FALSE)="가 능",TRUE,FALSE)),FALSE)</f>
        <v>0</v>
      </c>
      <c r="V108" s="33" t="s">
        <v>24</v>
      </c>
      <c r="W108" s="34" t="s">
        <v>46</v>
      </c>
      <c r="X108" s="35">
        <v>6</v>
      </c>
      <c r="Y108" s="34" t="s">
        <v>26</v>
      </c>
      <c r="Z108" s="34" t="s">
        <v>26</v>
      </c>
      <c r="AA108" s="36" t="s">
        <v>26</v>
      </c>
      <c r="AB108" s="34" t="s">
        <v>26</v>
      </c>
      <c r="AC108" s="37" t="s">
        <v>26</v>
      </c>
      <c r="AD108" s="34" t="s">
        <v>27</v>
      </c>
      <c r="AE108" s="34" t="s">
        <v>27</v>
      </c>
      <c r="AF108" s="38" t="s">
        <v>26</v>
      </c>
      <c r="AH108" s="123" t="s">
        <v>205</v>
      </c>
      <c r="AI108" s="124" t="s">
        <v>216</v>
      </c>
      <c r="AJ108" s="31" t="s">
        <v>29</v>
      </c>
      <c r="AK108" s="32" t="b">
        <f t="shared" si="6"/>
        <v>1</v>
      </c>
      <c r="AL108" s="33" t="s">
        <v>136</v>
      </c>
      <c r="AM108" s="34" t="s">
        <v>31</v>
      </c>
      <c r="AN108" s="35">
        <v>16</v>
      </c>
      <c r="AO108" s="34" t="s">
        <v>26</v>
      </c>
      <c r="AP108" s="34" t="s">
        <v>26</v>
      </c>
      <c r="AQ108" s="36" t="s">
        <v>26</v>
      </c>
      <c r="AR108" s="34" t="s">
        <v>26</v>
      </c>
      <c r="AS108" s="37" t="s">
        <v>26</v>
      </c>
      <c r="AT108" s="34" t="s">
        <v>208</v>
      </c>
      <c r="AU108" s="34" t="s">
        <v>26</v>
      </c>
      <c r="AV108" s="38" t="s">
        <v>26</v>
      </c>
    </row>
    <row r="109" spans="18:48" ht="19.5" customHeight="1">
      <c r="R109" s="123" t="s">
        <v>220</v>
      </c>
      <c r="S109" s="124" t="s">
        <v>74</v>
      </c>
      <c r="T109" s="31" t="s">
        <v>74</v>
      </c>
      <c r="U109" s="32" t="b">
        <f t="shared" si="4"/>
        <v>1</v>
      </c>
      <c r="V109" s="33" t="s">
        <v>24</v>
      </c>
      <c r="W109" s="34" t="s">
        <v>25</v>
      </c>
      <c r="X109" s="35">
        <v>20</v>
      </c>
      <c r="Y109" s="34" t="s">
        <v>26</v>
      </c>
      <c r="Z109" s="34" t="s">
        <v>26</v>
      </c>
      <c r="AA109" s="36" t="s">
        <v>26</v>
      </c>
      <c r="AB109" s="34" t="s">
        <v>26</v>
      </c>
      <c r="AC109" s="37" t="s">
        <v>27</v>
      </c>
      <c r="AD109" s="34" t="s">
        <v>27</v>
      </c>
      <c r="AE109" s="34" t="s">
        <v>27</v>
      </c>
      <c r="AF109" s="38" t="s">
        <v>26</v>
      </c>
      <c r="AH109" s="123" t="s">
        <v>217</v>
      </c>
      <c r="AI109" s="124" t="s">
        <v>33</v>
      </c>
      <c r="AJ109" s="31" t="s">
        <v>29</v>
      </c>
      <c r="AK109" s="32" t="b">
        <f t="shared" ref="AK109:AK140" si="7">IF(COUNTIF($J$15:$K$19,$AM109)=0,IF(COUNTIF($L$15:$M$19,$AM109)=0,IF(VLOOKUP($AM109,$N$15:$O$19,2,FALSE)="가 능",TRUE,FALSE),IF(VLOOKUP($AM109,$L$15:$M$19,2,FALSE)="가 능",TRUE,FALSE)),IF(VLOOKUP($AM109,$J$15:$K$19,2,FALSE)="가 능",TRUE,FALSE))</f>
        <v>1</v>
      </c>
      <c r="AL109" s="33" t="s">
        <v>136</v>
      </c>
      <c r="AM109" s="34" t="s">
        <v>31</v>
      </c>
      <c r="AN109" s="35">
        <v>74</v>
      </c>
      <c r="AO109" s="34" t="s">
        <v>26</v>
      </c>
      <c r="AP109" s="34" t="s">
        <v>26</v>
      </c>
      <c r="AQ109" s="36" t="s">
        <v>26</v>
      </c>
      <c r="AR109" s="34" t="s">
        <v>26</v>
      </c>
      <c r="AS109" s="37" t="s">
        <v>26</v>
      </c>
      <c r="AT109" s="34" t="s">
        <v>26</v>
      </c>
      <c r="AU109" s="34" t="s">
        <v>26</v>
      </c>
      <c r="AV109" s="38" t="s">
        <v>26</v>
      </c>
    </row>
    <row r="110" spans="18:48" ht="19.5" customHeight="1">
      <c r="R110" s="123" t="s">
        <v>62</v>
      </c>
      <c r="S110" s="124" t="s">
        <v>74</v>
      </c>
      <c r="T110" s="31" t="s">
        <v>74</v>
      </c>
      <c r="U110" s="32" t="b">
        <f t="shared" si="4"/>
        <v>1</v>
      </c>
      <c r="V110" s="33" t="s">
        <v>24</v>
      </c>
      <c r="W110" s="34" t="s">
        <v>25</v>
      </c>
      <c r="X110" s="35">
        <v>12</v>
      </c>
      <c r="Y110" s="34" t="s">
        <v>26</v>
      </c>
      <c r="Z110" s="34" t="s">
        <v>26</v>
      </c>
      <c r="AA110" s="36" t="s">
        <v>26</v>
      </c>
      <c r="AB110" s="34" t="s">
        <v>26</v>
      </c>
      <c r="AC110" s="37" t="s">
        <v>27</v>
      </c>
      <c r="AD110" s="34" t="s">
        <v>27</v>
      </c>
      <c r="AE110" s="34" t="s">
        <v>27</v>
      </c>
      <c r="AF110" s="38" t="s">
        <v>26</v>
      </c>
      <c r="AH110" s="123" t="s">
        <v>217</v>
      </c>
      <c r="AI110" s="124" t="s">
        <v>219</v>
      </c>
      <c r="AJ110" s="31" t="s">
        <v>29</v>
      </c>
      <c r="AK110" s="32" t="b">
        <f t="shared" si="7"/>
        <v>1</v>
      </c>
      <c r="AL110" s="33" t="s">
        <v>136</v>
      </c>
      <c r="AM110" s="34" t="s">
        <v>31</v>
      </c>
      <c r="AN110" s="35">
        <v>50</v>
      </c>
      <c r="AO110" s="34" t="s">
        <v>26</v>
      </c>
      <c r="AP110" s="34" t="s">
        <v>26</v>
      </c>
      <c r="AQ110" s="36" t="s">
        <v>26</v>
      </c>
      <c r="AR110" s="34" t="s">
        <v>26</v>
      </c>
      <c r="AS110" s="37" t="s">
        <v>26</v>
      </c>
      <c r="AT110" s="34" t="s">
        <v>26</v>
      </c>
      <c r="AU110" s="34" t="s">
        <v>26</v>
      </c>
      <c r="AV110" s="38" t="s">
        <v>26</v>
      </c>
    </row>
    <row r="111" spans="18:48" ht="19.5" customHeight="1">
      <c r="R111" s="123" t="s">
        <v>69</v>
      </c>
      <c r="S111" s="124" t="s">
        <v>74</v>
      </c>
      <c r="T111" s="31" t="s">
        <v>74</v>
      </c>
      <c r="U111" s="32" t="b">
        <f t="shared" si="4"/>
        <v>1</v>
      </c>
      <c r="V111" s="33" t="s">
        <v>70</v>
      </c>
      <c r="W111" s="34" t="s">
        <v>25</v>
      </c>
      <c r="X111" s="35">
        <v>5</v>
      </c>
      <c r="Y111" s="34" t="s">
        <v>26</v>
      </c>
      <c r="Z111" s="34" t="s">
        <v>26</v>
      </c>
      <c r="AA111" s="36" t="s">
        <v>26</v>
      </c>
      <c r="AB111" s="34" t="s">
        <v>26</v>
      </c>
      <c r="AC111" s="37" t="s">
        <v>27</v>
      </c>
      <c r="AD111" s="34" t="s">
        <v>27</v>
      </c>
      <c r="AE111" s="34" t="s">
        <v>27</v>
      </c>
      <c r="AF111" s="38" t="s">
        <v>26</v>
      </c>
      <c r="AH111" s="123" t="s">
        <v>217</v>
      </c>
      <c r="AI111" s="124" t="s">
        <v>221</v>
      </c>
      <c r="AJ111" s="31" t="s">
        <v>29</v>
      </c>
      <c r="AK111" s="32" t="b">
        <f t="shared" si="7"/>
        <v>1</v>
      </c>
      <c r="AL111" s="33" t="s">
        <v>136</v>
      </c>
      <c r="AM111" s="34" t="s">
        <v>31</v>
      </c>
      <c r="AN111" s="35">
        <v>9</v>
      </c>
      <c r="AO111" s="34" t="s">
        <v>26</v>
      </c>
      <c r="AP111" s="34" t="s">
        <v>26</v>
      </c>
      <c r="AQ111" s="36" t="s">
        <v>26</v>
      </c>
      <c r="AR111" s="34" t="s">
        <v>26</v>
      </c>
      <c r="AS111" s="37" t="s">
        <v>26</v>
      </c>
      <c r="AT111" s="34" t="s">
        <v>26</v>
      </c>
      <c r="AU111" s="34" t="s">
        <v>26</v>
      </c>
      <c r="AV111" s="38" t="s">
        <v>26</v>
      </c>
    </row>
    <row r="112" spans="18:48" ht="19.5" customHeight="1">
      <c r="R112" s="123" t="s">
        <v>69</v>
      </c>
      <c r="S112" s="124" t="s">
        <v>222</v>
      </c>
      <c r="T112" s="31" t="s">
        <v>74</v>
      </c>
      <c r="U112" s="32" t="b">
        <f t="shared" si="4"/>
        <v>1</v>
      </c>
      <c r="V112" s="33" t="s">
        <v>24</v>
      </c>
      <c r="W112" s="34" t="s">
        <v>25</v>
      </c>
      <c r="X112" s="35">
        <v>5</v>
      </c>
      <c r="Y112" s="34" t="s">
        <v>26</v>
      </c>
      <c r="Z112" s="34" t="s">
        <v>26</v>
      </c>
      <c r="AA112" s="36" t="s">
        <v>26</v>
      </c>
      <c r="AB112" s="34" t="s">
        <v>26</v>
      </c>
      <c r="AC112" s="37" t="s">
        <v>27</v>
      </c>
      <c r="AD112" s="34" t="s">
        <v>27</v>
      </c>
      <c r="AE112" s="34" t="s">
        <v>27</v>
      </c>
      <c r="AF112" s="38" t="s">
        <v>26</v>
      </c>
      <c r="AH112" s="123" t="s">
        <v>217</v>
      </c>
      <c r="AI112" s="124" t="s">
        <v>120</v>
      </c>
      <c r="AJ112" s="31" t="s">
        <v>29</v>
      </c>
      <c r="AK112" s="32" t="b">
        <f t="shared" si="7"/>
        <v>1</v>
      </c>
      <c r="AL112" s="33" t="s">
        <v>136</v>
      </c>
      <c r="AM112" s="34" t="s">
        <v>31</v>
      </c>
      <c r="AN112" s="35">
        <v>9</v>
      </c>
      <c r="AO112" s="34" t="s">
        <v>26</v>
      </c>
      <c r="AP112" s="34" t="s">
        <v>26</v>
      </c>
      <c r="AQ112" s="36" t="s">
        <v>26</v>
      </c>
      <c r="AR112" s="34" t="s">
        <v>26</v>
      </c>
      <c r="AS112" s="37" t="s">
        <v>26</v>
      </c>
      <c r="AT112" s="34" t="s">
        <v>26</v>
      </c>
      <c r="AU112" s="34" t="s">
        <v>26</v>
      </c>
      <c r="AV112" s="38" t="s">
        <v>26</v>
      </c>
    </row>
    <row r="113" spans="7:48" ht="19.5" customHeight="1">
      <c r="R113" s="123" t="s">
        <v>78</v>
      </c>
      <c r="S113" s="124" t="s">
        <v>74</v>
      </c>
      <c r="T113" s="31" t="s">
        <v>74</v>
      </c>
      <c r="U113" s="32" t="b">
        <f t="shared" si="4"/>
        <v>1</v>
      </c>
      <c r="V113" s="33" t="s">
        <v>30</v>
      </c>
      <c r="W113" s="34" t="s">
        <v>37</v>
      </c>
      <c r="X113" s="35">
        <v>9</v>
      </c>
      <c r="Y113" s="34" t="s">
        <v>26</v>
      </c>
      <c r="Z113" s="34" t="s">
        <v>26</v>
      </c>
      <c r="AA113" s="36" t="s">
        <v>26</v>
      </c>
      <c r="AB113" s="34" t="s">
        <v>26</v>
      </c>
      <c r="AC113" s="37" t="s">
        <v>26</v>
      </c>
      <c r="AD113" s="34" t="s">
        <v>27</v>
      </c>
      <c r="AE113" s="34" t="s">
        <v>27</v>
      </c>
      <c r="AF113" s="38" t="s">
        <v>26</v>
      </c>
      <c r="AH113" s="123" t="s">
        <v>217</v>
      </c>
      <c r="AI113" s="124" t="s">
        <v>38</v>
      </c>
      <c r="AJ113" s="31" t="s">
        <v>29</v>
      </c>
      <c r="AK113" s="32" t="b">
        <f t="shared" si="7"/>
        <v>1</v>
      </c>
      <c r="AL113" s="33" t="s">
        <v>136</v>
      </c>
      <c r="AM113" s="34" t="s">
        <v>31</v>
      </c>
      <c r="AN113" s="35">
        <v>10</v>
      </c>
      <c r="AO113" s="34" t="s">
        <v>26</v>
      </c>
      <c r="AP113" s="34" t="s">
        <v>26</v>
      </c>
      <c r="AQ113" s="36" t="s">
        <v>26</v>
      </c>
      <c r="AR113" s="34" t="s">
        <v>26</v>
      </c>
      <c r="AS113" s="37" t="s">
        <v>26</v>
      </c>
      <c r="AT113" s="34" t="s">
        <v>26</v>
      </c>
      <c r="AU113" s="34" t="s">
        <v>26</v>
      </c>
      <c r="AV113" s="38" t="s">
        <v>26</v>
      </c>
    </row>
    <row r="114" spans="7:48" ht="19.5" customHeight="1">
      <c r="R114" s="123" t="s">
        <v>91</v>
      </c>
      <c r="S114" s="124" t="s">
        <v>74</v>
      </c>
      <c r="T114" s="31" t="s">
        <v>74</v>
      </c>
      <c r="U114" s="32" t="b">
        <f t="shared" si="4"/>
        <v>1</v>
      </c>
      <c r="V114" s="33" t="s">
        <v>24</v>
      </c>
      <c r="W114" s="34" t="s">
        <v>25</v>
      </c>
      <c r="X114" s="35">
        <v>22</v>
      </c>
      <c r="Y114" s="34" t="s">
        <v>26</v>
      </c>
      <c r="Z114" s="34" t="s">
        <v>26</v>
      </c>
      <c r="AA114" s="36" t="s">
        <v>26</v>
      </c>
      <c r="AB114" s="34" t="s">
        <v>26</v>
      </c>
      <c r="AC114" s="37" t="s">
        <v>27</v>
      </c>
      <c r="AD114" s="34" t="s">
        <v>27</v>
      </c>
      <c r="AE114" s="34" t="s">
        <v>27</v>
      </c>
      <c r="AF114" s="38" t="s">
        <v>26</v>
      </c>
      <c r="AH114" s="123" t="s">
        <v>217</v>
      </c>
      <c r="AI114" s="124" t="s">
        <v>122</v>
      </c>
      <c r="AJ114" s="31" t="s">
        <v>29</v>
      </c>
      <c r="AK114" s="32" t="b">
        <f t="shared" si="7"/>
        <v>1</v>
      </c>
      <c r="AL114" s="33" t="s">
        <v>136</v>
      </c>
      <c r="AM114" s="34" t="s">
        <v>31</v>
      </c>
      <c r="AN114" s="35">
        <v>12</v>
      </c>
      <c r="AO114" s="34" t="s">
        <v>26</v>
      </c>
      <c r="AP114" s="34" t="s">
        <v>26</v>
      </c>
      <c r="AQ114" s="36" t="s">
        <v>26</v>
      </c>
      <c r="AR114" s="34" t="s">
        <v>26</v>
      </c>
      <c r="AS114" s="37" t="s">
        <v>26</v>
      </c>
      <c r="AT114" s="34" t="s">
        <v>26</v>
      </c>
      <c r="AU114" s="34" t="s">
        <v>26</v>
      </c>
      <c r="AV114" s="38" t="s">
        <v>26</v>
      </c>
    </row>
    <row r="115" spans="7:48" ht="19.5" customHeight="1">
      <c r="G115" s="126" t="s">
        <v>223</v>
      </c>
      <c r="H115" s="127" t="s">
        <v>224</v>
      </c>
      <c r="I115" s="128" t="s">
        <v>822</v>
      </c>
      <c r="R115" s="123" t="s">
        <v>94</v>
      </c>
      <c r="S115" s="124" t="s">
        <v>225</v>
      </c>
      <c r="T115" s="31" t="s">
        <v>74</v>
      </c>
      <c r="U115" s="32" t="b">
        <f t="shared" si="4"/>
        <v>1</v>
      </c>
      <c r="V115" s="33" t="s">
        <v>30</v>
      </c>
      <c r="W115" s="34" t="s">
        <v>25</v>
      </c>
      <c r="X115" s="35">
        <v>20</v>
      </c>
      <c r="Y115" s="34" t="s">
        <v>26</v>
      </c>
      <c r="Z115" s="34" t="s">
        <v>26</v>
      </c>
      <c r="AA115" s="36" t="s">
        <v>26</v>
      </c>
      <c r="AB115" s="34" t="s">
        <v>26</v>
      </c>
      <c r="AC115" s="37" t="s">
        <v>27</v>
      </c>
      <c r="AD115" s="34" t="s">
        <v>27</v>
      </c>
      <c r="AE115" s="34" t="s">
        <v>27</v>
      </c>
      <c r="AF115" s="38" t="s">
        <v>26</v>
      </c>
      <c r="AH115" s="123" t="s">
        <v>217</v>
      </c>
      <c r="AI115" s="124" t="s">
        <v>135</v>
      </c>
      <c r="AJ115" s="31" t="s">
        <v>29</v>
      </c>
      <c r="AK115" s="32" t="b">
        <f t="shared" si="7"/>
        <v>1</v>
      </c>
      <c r="AL115" s="33" t="s">
        <v>136</v>
      </c>
      <c r="AM115" s="34" t="s">
        <v>31</v>
      </c>
      <c r="AN115" s="35">
        <v>9</v>
      </c>
      <c r="AO115" s="34" t="s">
        <v>26</v>
      </c>
      <c r="AP115" s="34" t="s">
        <v>26</v>
      </c>
      <c r="AQ115" s="36" t="s">
        <v>26</v>
      </c>
      <c r="AR115" s="34" t="s">
        <v>26</v>
      </c>
      <c r="AS115" s="37" t="s">
        <v>26</v>
      </c>
      <c r="AT115" s="34" t="s">
        <v>26</v>
      </c>
      <c r="AU115" s="34" t="s">
        <v>26</v>
      </c>
      <c r="AV115" s="38" t="s">
        <v>26</v>
      </c>
    </row>
    <row r="116" spans="7:48" ht="19.5" customHeight="1">
      <c r="G116" s="129" t="s">
        <v>84</v>
      </c>
      <c r="H116" s="130" t="s">
        <v>227</v>
      </c>
      <c r="I116" s="131" t="s">
        <v>822</v>
      </c>
      <c r="R116" s="123" t="s">
        <v>228</v>
      </c>
      <c r="S116" s="124" t="s">
        <v>74</v>
      </c>
      <c r="T116" s="31" t="s">
        <v>74</v>
      </c>
      <c r="U116" s="32" t="b">
        <f t="shared" si="4"/>
        <v>1</v>
      </c>
      <c r="V116" s="33" t="s">
        <v>24</v>
      </c>
      <c r="W116" s="34" t="s">
        <v>25</v>
      </c>
      <c r="X116" s="35">
        <v>40</v>
      </c>
      <c r="Y116" s="34" t="s">
        <v>26</v>
      </c>
      <c r="Z116" s="34" t="s">
        <v>26</v>
      </c>
      <c r="AA116" s="36" t="s">
        <v>26</v>
      </c>
      <c r="AB116" s="34" t="s">
        <v>26</v>
      </c>
      <c r="AC116" s="37" t="s">
        <v>27</v>
      </c>
      <c r="AD116" s="34" t="s">
        <v>27</v>
      </c>
      <c r="AE116" s="34" t="s">
        <v>27</v>
      </c>
      <c r="AF116" s="38" t="s">
        <v>26</v>
      </c>
      <c r="AH116" s="29" t="s">
        <v>217</v>
      </c>
      <c r="AI116" s="124" t="s">
        <v>63</v>
      </c>
      <c r="AJ116" s="31" t="s">
        <v>29</v>
      </c>
      <c r="AK116" s="32" t="b">
        <f t="shared" si="7"/>
        <v>1</v>
      </c>
      <c r="AL116" s="125" t="s">
        <v>136</v>
      </c>
      <c r="AM116" s="34" t="s">
        <v>31</v>
      </c>
      <c r="AN116" s="35">
        <v>13</v>
      </c>
      <c r="AO116" s="34" t="s">
        <v>26</v>
      </c>
      <c r="AP116" s="34" t="s">
        <v>26</v>
      </c>
      <c r="AQ116" s="36" t="s">
        <v>26</v>
      </c>
      <c r="AR116" s="34" t="s">
        <v>26</v>
      </c>
      <c r="AS116" s="37" t="s">
        <v>26</v>
      </c>
      <c r="AT116" s="34" t="s">
        <v>26</v>
      </c>
      <c r="AU116" s="34" t="s">
        <v>26</v>
      </c>
      <c r="AV116" s="38" t="s">
        <v>26</v>
      </c>
    </row>
    <row r="117" spans="7:48" ht="19.5" customHeight="1">
      <c r="G117" s="132" t="s">
        <v>229</v>
      </c>
      <c r="H117" s="133" t="s">
        <v>230</v>
      </c>
      <c r="I117" s="134" t="s">
        <v>822</v>
      </c>
      <c r="R117" s="123" t="s">
        <v>96</v>
      </c>
      <c r="S117" s="124" t="s">
        <v>74</v>
      </c>
      <c r="T117" s="31" t="s">
        <v>74</v>
      </c>
      <c r="U117" s="32" t="b">
        <f t="shared" si="4"/>
        <v>1</v>
      </c>
      <c r="V117" s="33" t="s">
        <v>24</v>
      </c>
      <c r="W117" s="34" t="s">
        <v>25</v>
      </c>
      <c r="X117" s="35">
        <v>12</v>
      </c>
      <c r="Y117" s="34" t="s">
        <v>26</v>
      </c>
      <c r="Z117" s="34" t="s">
        <v>26</v>
      </c>
      <c r="AA117" s="36" t="s">
        <v>26</v>
      </c>
      <c r="AB117" s="34" t="s">
        <v>26</v>
      </c>
      <c r="AC117" s="37" t="s">
        <v>27</v>
      </c>
      <c r="AD117" s="34" t="s">
        <v>27</v>
      </c>
      <c r="AE117" s="34" t="s">
        <v>27</v>
      </c>
      <c r="AF117" s="38" t="s">
        <v>26</v>
      </c>
      <c r="AH117" s="123" t="s">
        <v>217</v>
      </c>
      <c r="AI117" s="124" t="s">
        <v>226</v>
      </c>
      <c r="AJ117" s="31" t="s">
        <v>29</v>
      </c>
      <c r="AK117" s="32" t="b">
        <f t="shared" si="7"/>
        <v>1</v>
      </c>
      <c r="AL117" s="33" t="s">
        <v>136</v>
      </c>
      <c r="AM117" s="34" t="s">
        <v>31</v>
      </c>
      <c r="AN117" s="35">
        <v>10</v>
      </c>
      <c r="AO117" s="34" t="s">
        <v>26</v>
      </c>
      <c r="AP117" s="34" t="s">
        <v>26</v>
      </c>
      <c r="AQ117" s="36" t="s">
        <v>26</v>
      </c>
      <c r="AR117" s="34" t="s">
        <v>26</v>
      </c>
      <c r="AS117" s="37" t="s">
        <v>26</v>
      </c>
      <c r="AT117" s="34" t="s">
        <v>26</v>
      </c>
      <c r="AU117" s="34" t="s">
        <v>26</v>
      </c>
      <c r="AV117" s="38" t="s">
        <v>26</v>
      </c>
    </row>
    <row r="118" spans="7:48" ht="19.5" customHeight="1">
      <c r="G118" s="132" t="s">
        <v>231</v>
      </c>
      <c r="H118" s="133" t="s">
        <v>232</v>
      </c>
      <c r="I118" s="134" t="s">
        <v>823</v>
      </c>
      <c r="R118" s="123" t="s">
        <v>233</v>
      </c>
      <c r="S118" s="124" t="s">
        <v>74</v>
      </c>
      <c r="T118" s="31" t="s">
        <v>74</v>
      </c>
      <c r="U118" s="32" t="b">
        <f t="shared" si="4"/>
        <v>1</v>
      </c>
      <c r="V118" s="33" t="s">
        <v>30</v>
      </c>
      <c r="W118" s="34" t="s">
        <v>25</v>
      </c>
      <c r="X118" s="35">
        <v>16</v>
      </c>
      <c r="Y118" s="34" t="s">
        <v>26</v>
      </c>
      <c r="Z118" s="34" t="s">
        <v>26</v>
      </c>
      <c r="AA118" s="36" t="s">
        <v>26</v>
      </c>
      <c r="AB118" s="34" t="s">
        <v>26</v>
      </c>
      <c r="AC118" s="37" t="s">
        <v>27</v>
      </c>
      <c r="AD118" s="34" t="s">
        <v>27</v>
      </c>
      <c r="AE118" s="34" t="s">
        <v>27</v>
      </c>
      <c r="AF118" s="38" t="s">
        <v>26</v>
      </c>
      <c r="AH118" s="123" t="s">
        <v>217</v>
      </c>
      <c r="AI118" s="124" t="s">
        <v>92</v>
      </c>
      <c r="AJ118" s="31" t="s">
        <v>29</v>
      </c>
      <c r="AK118" s="32" t="b">
        <f t="shared" si="7"/>
        <v>1</v>
      </c>
      <c r="AL118" s="33" t="s">
        <v>136</v>
      </c>
      <c r="AM118" s="34" t="s">
        <v>31</v>
      </c>
      <c r="AN118" s="35">
        <v>12</v>
      </c>
      <c r="AO118" s="34" t="s">
        <v>26</v>
      </c>
      <c r="AP118" s="34" t="s">
        <v>26</v>
      </c>
      <c r="AQ118" s="36" t="s">
        <v>26</v>
      </c>
      <c r="AR118" s="34" t="s">
        <v>26</v>
      </c>
      <c r="AS118" s="37" t="s">
        <v>26</v>
      </c>
      <c r="AT118" s="34" t="s">
        <v>26</v>
      </c>
      <c r="AU118" s="34" t="s">
        <v>26</v>
      </c>
      <c r="AV118" s="38" t="s">
        <v>26</v>
      </c>
    </row>
    <row r="119" spans="7:48" ht="19.5" customHeight="1">
      <c r="G119" s="132" t="s">
        <v>235</v>
      </c>
      <c r="H119" s="133" t="s">
        <v>236</v>
      </c>
      <c r="I119" s="134" t="s">
        <v>821</v>
      </c>
      <c r="R119" s="123" t="s">
        <v>237</v>
      </c>
      <c r="S119" s="124" t="s">
        <v>74</v>
      </c>
      <c r="T119" s="31" t="s">
        <v>74</v>
      </c>
      <c r="U119" s="32" t="b">
        <f t="shared" si="4"/>
        <v>1</v>
      </c>
      <c r="V119" s="33" t="s">
        <v>70</v>
      </c>
      <c r="W119" s="34" t="s">
        <v>67</v>
      </c>
      <c r="X119" s="35">
        <v>12</v>
      </c>
      <c r="Y119" s="34" t="s">
        <v>26</v>
      </c>
      <c r="Z119" s="34" t="s">
        <v>26</v>
      </c>
      <c r="AA119" s="36" t="s">
        <v>173</v>
      </c>
      <c r="AB119" s="34" t="s">
        <v>173</v>
      </c>
      <c r="AC119" s="37" t="s">
        <v>26</v>
      </c>
      <c r="AD119" s="34" t="s">
        <v>26</v>
      </c>
      <c r="AE119" s="34" t="s">
        <v>173</v>
      </c>
      <c r="AF119" s="38" t="s">
        <v>173</v>
      </c>
      <c r="AH119" s="123" t="s">
        <v>217</v>
      </c>
      <c r="AI119" s="124" t="s">
        <v>150</v>
      </c>
      <c r="AJ119" s="31" t="s">
        <v>29</v>
      </c>
      <c r="AK119" s="32" t="b">
        <f t="shared" si="7"/>
        <v>1</v>
      </c>
      <c r="AL119" s="33" t="s">
        <v>136</v>
      </c>
      <c r="AM119" s="34" t="s">
        <v>31</v>
      </c>
      <c r="AN119" s="35">
        <v>31</v>
      </c>
      <c r="AO119" s="34" t="s">
        <v>26</v>
      </c>
      <c r="AP119" s="34" t="s">
        <v>26</v>
      </c>
      <c r="AQ119" s="36" t="s">
        <v>26</v>
      </c>
      <c r="AR119" s="34" t="s">
        <v>26</v>
      </c>
      <c r="AS119" s="37" t="s">
        <v>26</v>
      </c>
      <c r="AT119" s="34" t="s">
        <v>26</v>
      </c>
      <c r="AU119" s="34" t="s">
        <v>26</v>
      </c>
      <c r="AV119" s="38" t="s">
        <v>26</v>
      </c>
    </row>
    <row r="120" spans="7:48" ht="19.5" customHeight="1">
      <c r="G120" s="132" t="s">
        <v>238</v>
      </c>
      <c r="H120" s="133" t="s">
        <v>239</v>
      </c>
      <c r="I120" s="134" t="s">
        <v>821</v>
      </c>
      <c r="R120" s="29" t="s">
        <v>109</v>
      </c>
      <c r="S120" s="124" t="s">
        <v>829</v>
      </c>
      <c r="T120" s="31" t="s">
        <v>74</v>
      </c>
      <c r="U120" s="32" t="b">
        <f>IF(NOT(AND(LEFT($G$19,1)=LEFT($G$20,1),LEFT($I$19,1)=LEFT($I$20,1),LEFT($I$20,1)="과")),IF(COUNTIF($J$25:$M$25,"과탐 Ⅱ")&gt;=1,IF(COUNTIF($J$15:$K$19,$W120)=0,IF(COUNTIF($L$15:$M$19,$W120)=0,IF(VLOOKUP($W120,$N$15:$O$19,2,FALSE)="가 능",TRUE,FALSE),IF(VLOOKUP($W120,$L$15:$M$19,2,FALSE)="가 능",TRUE,FALSE)),IF(VLOOKUP($W120,$J$15:$K$19,2,FALSE)="가 능",TRUE,FALSE)),FALSE),FALSE)</f>
        <v>1</v>
      </c>
      <c r="V120" s="125" t="s">
        <v>30</v>
      </c>
      <c r="W120" s="34" t="s">
        <v>25</v>
      </c>
      <c r="X120" s="35">
        <v>19</v>
      </c>
      <c r="Y120" s="34" t="s">
        <v>26</v>
      </c>
      <c r="Z120" s="34" t="s">
        <v>26</v>
      </c>
      <c r="AA120" s="36" t="s">
        <v>26</v>
      </c>
      <c r="AB120" s="34" t="s">
        <v>26</v>
      </c>
      <c r="AC120" s="37" t="s">
        <v>27</v>
      </c>
      <c r="AD120" s="34" t="s">
        <v>27</v>
      </c>
      <c r="AE120" s="34" t="s">
        <v>27</v>
      </c>
      <c r="AF120" s="38">
        <v>0</v>
      </c>
      <c r="AH120" s="123" t="s">
        <v>217</v>
      </c>
      <c r="AI120" s="124" t="s">
        <v>234</v>
      </c>
      <c r="AJ120" s="31" t="s">
        <v>29</v>
      </c>
      <c r="AK120" s="32" t="b">
        <f t="shared" si="7"/>
        <v>1</v>
      </c>
      <c r="AL120" s="33" t="s">
        <v>136</v>
      </c>
      <c r="AM120" s="34" t="s">
        <v>31</v>
      </c>
      <c r="AN120" s="35">
        <v>37</v>
      </c>
      <c r="AO120" s="34" t="s">
        <v>26</v>
      </c>
      <c r="AP120" s="34" t="s">
        <v>26</v>
      </c>
      <c r="AQ120" s="36" t="s">
        <v>26</v>
      </c>
      <c r="AR120" s="34" t="s">
        <v>26</v>
      </c>
      <c r="AS120" s="37" t="s">
        <v>26</v>
      </c>
      <c r="AT120" s="34" t="s">
        <v>26</v>
      </c>
      <c r="AU120" s="34" t="s">
        <v>26</v>
      </c>
      <c r="AV120" s="38" t="s">
        <v>26</v>
      </c>
    </row>
    <row r="121" spans="7:48" ht="19.5" customHeight="1">
      <c r="G121" s="135" t="s">
        <v>240</v>
      </c>
      <c r="H121" s="136" t="s">
        <v>241</v>
      </c>
      <c r="I121" s="137" t="s">
        <v>821</v>
      </c>
      <c r="R121" s="123" t="s">
        <v>111</v>
      </c>
      <c r="S121" s="124" t="s">
        <v>74</v>
      </c>
      <c r="T121" s="31" t="s">
        <v>74</v>
      </c>
      <c r="U121" s="32" t="b">
        <f>IF(NOT(AND(LEFT($G$19,1)=LEFT($G$20,1),LEFT($I$19,1)=LEFT($I$20,1),LEFT($I$20,1)="과")),IF(COUNTIF($J$15:$K$19,$W121)=0,IF(COUNTIF($L$15:$M$19,$W121)=0,IF(VLOOKUP($W121,$N$15:$O$19,2,FALSE)="가 능",TRUE,FALSE),IF(VLOOKUP($W121,$L$15:$M$19,2,FALSE)="가 능",TRUE,FALSE)),IF(VLOOKUP($W121,$J$15:$K$19,2,FALSE)="가 능",TRUE,FALSE)),FALSE)</f>
        <v>1</v>
      </c>
      <c r="V121" s="33" t="s">
        <v>24</v>
      </c>
      <c r="W121" s="34" t="s">
        <v>25</v>
      </c>
      <c r="X121" s="35">
        <v>30</v>
      </c>
      <c r="Y121" s="34" t="s">
        <v>26</v>
      </c>
      <c r="Z121" s="34" t="s">
        <v>26</v>
      </c>
      <c r="AA121" s="36" t="s">
        <v>26</v>
      </c>
      <c r="AB121" s="34" t="s">
        <v>26</v>
      </c>
      <c r="AC121" s="37" t="s">
        <v>27</v>
      </c>
      <c r="AD121" s="34" t="s">
        <v>27</v>
      </c>
      <c r="AE121" s="34" t="s">
        <v>27</v>
      </c>
      <c r="AF121" s="38">
        <v>0</v>
      </c>
      <c r="AH121" s="123" t="s">
        <v>217</v>
      </c>
      <c r="AI121" s="124" t="s">
        <v>107</v>
      </c>
      <c r="AJ121" s="31" t="s">
        <v>29</v>
      </c>
      <c r="AK121" s="32" t="b">
        <f t="shared" si="7"/>
        <v>1</v>
      </c>
      <c r="AL121" s="33" t="s">
        <v>136</v>
      </c>
      <c r="AM121" s="34" t="s">
        <v>31</v>
      </c>
      <c r="AN121" s="35">
        <v>15</v>
      </c>
      <c r="AO121" s="34" t="s">
        <v>26</v>
      </c>
      <c r="AP121" s="34" t="s">
        <v>26</v>
      </c>
      <c r="AQ121" s="36" t="s">
        <v>26</v>
      </c>
      <c r="AR121" s="34" t="s">
        <v>26</v>
      </c>
      <c r="AS121" s="37" t="s">
        <v>26</v>
      </c>
      <c r="AT121" s="34" t="s">
        <v>26</v>
      </c>
      <c r="AU121" s="34" t="s">
        <v>26</v>
      </c>
      <c r="AV121" s="38" t="s">
        <v>26</v>
      </c>
    </row>
    <row r="122" spans="7:48" ht="19.5" customHeight="1">
      <c r="G122" s="138" t="s">
        <v>242</v>
      </c>
      <c r="H122" s="139" t="s">
        <v>243</v>
      </c>
      <c r="I122" s="140" t="s">
        <v>821</v>
      </c>
      <c r="R122" s="123" t="s">
        <v>244</v>
      </c>
      <c r="S122" s="124" t="s">
        <v>74</v>
      </c>
      <c r="T122" s="31" t="s">
        <v>74</v>
      </c>
      <c r="U122" s="32" t="b">
        <f t="shared" si="4"/>
        <v>1</v>
      </c>
      <c r="V122" s="33" t="s">
        <v>70</v>
      </c>
      <c r="W122" s="34" t="s">
        <v>25</v>
      </c>
      <c r="X122" s="35">
        <v>18</v>
      </c>
      <c r="Y122" s="34" t="s">
        <v>26</v>
      </c>
      <c r="Z122" s="34" t="s">
        <v>26</v>
      </c>
      <c r="AA122" s="36" t="s">
        <v>26</v>
      </c>
      <c r="AB122" s="34" t="s">
        <v>26</v>
      </c>
      <c r="AC122" s="37" t="s">
        <v>27</v>
      </c>
      <c r="AD122" s="34" t="s">
        <v>27</v>
      </c>
      <c r="AE122" s="34" t="s">
        <v>27</v>
      </c>
      <c r="AF122" s="38" t="s">
        <v>26</v>
      </c>
      <c r="AH122" s="123" t="s">
        <v>217</v>
      </c>
      <c r="AI122" s="124" t="s">
        <v>157</v>
      </c>
      <c r="AJ122" s="31" t="s">
        <v>29</v>
      </c>
      <c r="AK122" s="32" t="b">
        <f t="shared" si="7"/>
        <v>1</v>
      </c>
      <c r="AL122" s="33" t="s">
        <v>136</v>
      </c>
      <c r="AM122" s="34" t="s">
        <v>31</v>
      </c>
      <c r="AN122" s="35">
        <v>21</v>
      </c>
      <c r="AO122" s="34" t="s">
        <v>26</v>
      </c>
      <c r="AP122" s="34" t="s">
        <v>26</v>
      </c>
      <c r="AQ122" s="36" t="s">
        <v>26</v>
      </c>
      <c r="AR122" s="34" t="s">
        <v>26</v>
      </c>
      <c r="AS122" s="37" t="s">
        <v>26</v>
      </c>
      <c r="AT122" s="34" t="s">
        <v>26</v>
      </c>
      <c r="AU122" s="34" t="s">
        <v>26</v>
      </c>
      <c r="AV122" s="38" t="s">
        <v>26</v>
      </c>
    </row>
    <row r="123" spans="7:48" ht="19.5" customHeight="1">
      <c r="G123" s="141" t="s">
        <v>246</v>
      </c>
      <c r="H123" s="142" t="s">
        <v>247</v>
      </c>
      <c r="I123" s="142" t="s">
        <v>248</v>
      </c>
      <c r="R123" s="123" t="s">
        <v>117</v>
      </c>
      <c r="S123" s="124" t="s">
        <v>74</v>
      </c>
      <c r="T123" s="31" t="s">
        <v>74</v>
      </c>
      <c r="U123" s="32" t="b">
        <f t="shared" si="4"/>
        <v>1</v>
      </c>
      <c r="V123" s="33" t="s">
        <v>70</v>
      </c>
      <c r="W123" s="34" t="s">
        <v>25</v>
      </c>
      <c r="X123" s="35">
        <v>15</v>
      </c>
      <c r="Y123" s="34" t="s">
        <v>26</v>
      </c>
      <c r="Z123" s="34" t="s">
        <v>26</v>
      </c>
      <c r="AA123" s="36" t="s">
        <v>26</v>
      </c>
      <c r="AB123" s="34" t="s">
        <v>26</v>
      </c>
      <c r="AC123" s="37" t="s">
        <v>27</v>
      </c>
      <c r="AD123" s="34" t="s">
        <v>27</v>
      </c>
      <c r="AE123" s="34" t="s">
        <v>27</v>
      </c>
      <c r="AF123" s="38" t="s">
        <v>26</v>
      </c>
      <c r="AH123" s="123" t="s">
        <v>217</v>
      </c>
      <c r="AI123" s="124" t="s">
        <v>159</v>
      </c>
      <c r="AJ123" s="31" t="s">
        <v>29</v>
      </c>
      <c r="AK123" s="32" t="b">
        <f t="shared" si="7"/>
        <v>1</v>
      </c>
      <c r="AL123" s="33" t="s">
        <v>136</v>
      </c>
      <c r="AM123" s="34" t="s">
        <v>31</v>
      </c>
      <c r="AN123" s="35">
        <v>7</v>
      </c>
      <c r="AO123" s="34" t="s">
        <v>26</v>
      </c>
      <c r="AP123" s="34" t="s">
        <v>26</v>
      </c>
      <c r="AQ123" s="36" t="s">
        <v>26</v>
      </c>
      <c r="AR123" s="34" t="s">
        <v>26</v>
      </c>
      <c r="AS123" s="37" t="s">
        <v>26</v>
      </c>
      <c r="AT123" s="34" t="s">
        <v>26</v>
      </c>
      <c r="AU123" s="34" t="s">
        <v>26</v>
      </c>
      <c r="AV123" s="38" t="s">
        <v>26</v>
      </c>
    </row>
    <row r="124" spans="7:48" ht="19.5" customHeight="1">
      <c r="G124" s="141" t="s">
        <v>250</v>
      </c>
      <c r="H124" s="142" t="s">
        <v>251</v>
      </c>
      <c r="I124" s="142" t="s">
        <v>248</v>
      </c>
      <c r="R124" s="123" t="s">
        <v>119</v>
      </c>
      <c r="S124" s="124" t="s">
        <v>74</v>
      </c>
      <c r="T124" s="31" t="s">
        <v>74</v>
      </c>
      <c r="U124" s="32" t="b">
        <f>IF(NOT(AND(LEFT($G$19,1)=LEFT($G$20,1),LEFT($I$19,1)=LEFT($I$20,1),LEFT($I$20,1)="과")),IF(COUNTIF($J$15:$K$19,$W124)=0,IF(COUNTIF($L$15:$M$19,$W124)=0,IF(VLOOKUP($W124,$N$15:$O$19,2,FALSE)="가 능",TRUE,FALSE),IF(VLOOKUP($W124,$L$15:$M$19,2,FALSE)="가 능",TRUE,FALSE)),IF(VLOOKUP($W124,$J$15:$K$19,2,FALSE)="가 능",TRUE,FALSE)),FALSE)</f>
        <v>1</v>
      </c>
      <c r="V124" s="33" t="s">
        <v>24</v>
      </c>
      <c r="W124" s="34" t="s">
        <v>25</v>
      </c>
      <c r="X124" s="35">
        <v>12</v>
      </c>
      <c r="Y124" s="34" t="s">
        <v>26</v>
      </c>
      <c r="Z124" s="34" t="s">
        <v>26</v>
      </c>
      <c r="AA124" s="36" t="s">
        <v>26</v>
      </c>
      <c r="AB124" s="34" t="s">
        <v>26</v>
      </c>
      <c r="AC124" s="37" t="s">
        <v>27</v>
      </c>
      <c r="AD124" s="34" t="s">
        <v>27</v>
      </c>
      <c r="AE124" s="34" t="s">
        <v>27</v>
      </c>
      <c r="AF124" s="38" t="s">
        <v>26</v>
      </c>
      <c r="AH124" s="123" t="s">
        <v>217</v>
      </c>
      <c r="AI124" s="124" t="s">
        <v>245</v>
      </c>
      <c r="AJ124" s="31" t="s">
        <v>29</v>
      </c>
      <c r="AK124" s="32" t="b">
        <f t="shared" si="7"/>
        <v>1</v>
      </c>
      <c r="AL124" s="33" t="s">
        <v>207</v>
      </c>
      <c r="AM124" s="34" t="s">
        <v>31</v>
      </c>
      <c r="AN124" s="35">
        <v>17</v>
      </c>
      <c r="AO124" s="34" t="s">
        <v>26</v>
      </c>
      <c r="AP124" s="34" t="s">
        <v>26</v>
      </c>
      <c r="AQ124" s="36" t="s">
        <v>26</v>
      </c>
      <c r="AR124" s="34" t="s">
        <v>26</v>
      </c>
      <c r="AS124" s="37" t="s">
        <v>26</v>
      </c>
      <c r="AT124" s="34" t="s">
        <v>26</v>
      </c>
      <c r="AU124" s="34" t="s">
        <v>26</v>
      </c>
      <c r="AV124" s="38" t="s">
        <v>26</v>
      </c>
    </row>
    <row r="125" spans="7:48" ht="19.5" customHeight="1">
      <c r="G125" s="141" t="s">
        <v>253</v>
      </c>
      <c r="H125" s="142" t="s">
        <v>254</v>
      </c>
      <c r="I125" s="142" t="s">
        <v>248</v>
      </c>
      <c r="R125" s="123" t="s">
        <v>121</v>
      </c>
      <c r="S125" s="124" t="s">
        <v>225</v>
      </c>
      <c r="T125" s="31" t="s">
        <v>74</v>
      </c>
      <c r="U125" s="32" t="b">
        <f t="shared" si="4"/>
        <v>1</v>
      </c>
      <c r="V125" s="33" t="s">
        <v>30</v>
      </c>
      <c r="W125" s="34" t="s">
        <v>25</v>
      </c>
      <c r="X125" s="35">
        <v>28</v>
      </c>
      <c r="Y125" s="34" t="s">
        <v>26</v>
      </c>
      <c r="Z125" s="34" t="s">
        <v>26</v>
      </c>
      <c r="AA125" s="36" t="s">
        <v>26</v>
      </c>
      <c r="AB125" s="34" t="s">
        <v>26</v>
      </c>
      <c r="AC125" s="37" t="s">
        <v>27</v>
      </c>
      <c r="AD125" s="34" t="s">
        <v>27</v>
      </c>
      <c r="AE125" s="34" t="s">
        <v>27</v>
      </c>
      <c r="AF125" s="38" t="s">
        <v>26</v>
      </c>
      <c r="AH125" s="123" t="s">
        <v>217</v>
      </c>
      <c r="AI125" s="124" t="s">
        <v>249</v>
      </c>
      <c r="AJ125" s="31" t="s">
        <v>29</v>
      </c>
      <c r="AK125" s="32" t="b">
        <f t="shared" si="7"/>
        <v>1</v>
      </c>
      <c r="AL125" s="33" t="s">
        <v>207</v>
      </c>
      <c r="AM125" s="34" t="s">
        <v>31</v>
      </c>
      <c r="AN125" s="35">
        <v>6</v>
      </c>
      <c r="AO125" s="34" t="s">
        <v>26</v>
      </c>
      <c r="AP125" s="34" t="s">
        <v>26</v>
      </c>
      <c r="AQ125" s="36" t="s">
        <v>26</v>
      </c>
      <c r="AR125" s="34" t="s">
        <v>26</v>
      </c>
      <c r="AS125" s="37" t="s">
        <v>26</v>
      </c>
      <c r="AT125" s="34" t="s">
        <v>26</v>
      </c>
      <c r="AU125" s="34" t="s">
        <v>26</v>
      </c>
      <c r="AV125" s="38" t="s">
        <v>26</v>
      </c>
    </row>
    <row r="126" spans="7:48" ht="19.5" customHeight="1">
      <c r="G126" s="141" t="s">
        <v>256</v>
      </c>
      <c r="H126" s="142" t="s">
        <v>257</v>
      </c>
      <c r="I126" s="142" t="s">
        <v>248</v>
      </c>
      <c r="R126" s="123" t="s">
        <v>196</v>
      </c>
      <c r="S126" s="124" t="s">
        <v>74</v>
      </c>
      <c r="T126" s="31" t="s">
        <v>74</v>
      </c>
      <c r="U126" s="32" t="b">
        <f t="shared" si="4"/>
        <v>1</v>
      </c>
      <c r="V126" s="33" t="s">
        <v>30</v>
      </c>
      <c r="W126" s="34" t="s">
        <v>46</v>
      </c>
      <c r="X126" s="35">
        <v>12</v>
      </c>
      <c r="Y126" s="34" t="s">
        <v>26</v>
      </c>
      <c r="Z126" s="34" t="s">
        <v>26</v>
      </c>
      <c r="AA126" s="36" t="s">
        <v>114</v>
      </c>
      <c r="AB126" s="34" t="s">
        <v>47</v>
      </c>
      <c r="AC126" s="37" t="s">
        <v>26</v>
      </c>
      <c r="AD126" s="34" t="s">
        <v>27</v>
      </c>
      <c r="AE126" s="34" t="s">
        <v>27</v>
      </c>
      <c r="AF126" s="38" t="s">
        <v>26</v>
      </c>
      <c r="AH126" s="123" t="s">
        <v>217</v>
      </c>
      <c r="AI126" s="124" t="s">
        <v>252</v>
      </c>
      <c r="AJ126" s="31" t="s">
        <v>29</v>
      </c>
      <c r="AK126" s="32" t="b">
        <f t="shared" si="7"/>
        <v>1</v>
      </c>
      <c r="AL126" s="33" t="s">
        <v>207</v>
      </c>
      <c r="AM126" s="34" t="s">
        <v>31</v>
      </c>
      <c r="AN126" s="35">
        <v>20</v>
      </c>
      <c r="AO126" s="34" t="s">
        <v>26</v>
      </c>
      <c r="AP126" s="34" t="s">
        <v>26</v>
      </c>
      <c r="AQ126" s="36" t="s">
        <v>26</v>
      </c>
      <c r="AR126" s="34" t="s">
        <v>26</v>
      </c>
      <c r="AS126" s="37" t="s">
        <v>26</v>
      </c>
      <c r="AT126" s="34" t="s">
        <v>26</v>
      </c>
      <c r="AU126" s="34" t="s">
        <v>26</v>
      </c>
      <c r="AV126" s="38" t="s">
        <v>26</v>
      </c>
    </row>
    <row r="127" spans="7:48" ht="19.5" customHeight="1">
      <c r="G127" s="141" t="s">
        <v>259</v>
      </c>
      <c r="H127" s="142" t="s">
        <v>260</v>
      </c>
      <c r="I127" s="142" t="s">
        <v>248</v>
      </c>
      <c r="R127" s="123" t="s">
        <v>125</v>
      </c>
      <c r="S127" s="124" t="s">
        <v>74</v>
      </c>
      <c r="T127" s="31" t="s">
        <v>74</v>
      </c>
      <c r="U127" s="32" t="b">
        <f t="shared" si="4"/>
        <v>1</v>
      </c>
      <c r="V127" s="33" t="s">
        <v>30</v>
      </c>
      <c r="W127" s="34" t="s">
        <v>25</v>
      </c>
      <c r="X127" s="35">
        <v>10</v>
      </c>
      <c r="Y127" s="34" t="s">
        <v>26</v>
      </c>
      <c r="Z127" s="34" t="s">
        <v>26</v>
      </c>
      <c r="AA127" s="36" t="s">
        <v>26</v>
      </c>
      <c r="AB127" s="34" t="s">
        <v>26</v>
      </c>
      <c r="AC127" s="37" t="s">
        <v>27</v>
      </c>
      <c r="AD127" s="34" t="s">
        <v>27</v>
      </c>
      <c r="AE127" s="34" t="s">
        <v>27</v>
      </c>
      <c r="AF127" s="38" t="s">
        <v>26</v>
      </c>
      <c r="AH127" s="123" t="s">
        <v>217</v>
      </c>
      <c r="AI127" s="124" t="s">
        <v>255</v>
      </c>
      <c r="AJ127" s="31" t="s">
        <v>29</v>
      </c>
      <c r="AK127" s="32" t="b">
        <f t="shared" si="7"/>
        <v>1</v>
      </c>
      <c r="AL127" s="33" t="s">
        <v>207</v>
      </c>
      <c r="AM127" s="34" t="s">
        <v>31</v>
      </c>
      <c r="AN127" s="35">
        <v>5</v>
      </c>
      <c r="AO127" s="34" t="s">
        <v>26</v>
      </c>
      <c r="AP127" s="34" t="s">
        <v>26</v>
      </c>
      <c r="AQ127" s="36" t="s">
        <v>26</v>
      </c>
      <c r="AR127" s="34" t="s">
        <v>26</v>
      </c>
      <c r="AS127" s="37" t="s">
        <v>26</v>
      </c>
      <c r="AT127" s="34" t="s">
        <v>26</v>
      </c>
      <c r="AU127" s="34" t="s">
        <v>26</v>
      </c>
      <c r="AV127" s="38" t="s">
        <v>26</v>
      </c>
    </row>
    <row r="128" spans="7:48" ht="19.5" customHeight="1">
      <c r="G128" s="141" t="s">
        <v>262</v>
      </c>
      <c r="H128" s="142" t="s">
        <v>263</v>
      </c>
      <c r="I128" s="142" t="s">
        <v>248</v>
      </c>
      <c r="R128" s="123" t="s">
        <v>129</v>
      </c>
      <c r="S128" s="124" t="s">
        <v>74</v>
      </c>
      <c r="T128" s="31" t="s">
        <v>74</v>
      </c>
      <c r="U128" s="32" t="b">
        <f>IF(NOT(AND(LEFT($G$19,1)=LEFT($G$20,1),LEFT($I$19,1)=LEFT($I$20,1),LEFT($I$20,1)="과")),IF(COUNTIF($J$15:$K$19,$W128)=0,IF(COUNTIF($L$15:$M$19,$W128)=0,IF(VLOOKUP($W128,$N$15:$O$19,2,FALSE)="가 능",TRUE,FALSE),IF(VLOOKUP($W128,$L$15:$M$19,2,FALSE)="가 능",TRUE,FALSE)),IF(VLOOKUP($W128,$J$15:$K$19,2,FALSE)="가 능",TRUE,FALSE)),FALSE)</f>
        <v>1</v>
      </c>
      <c r="V128" s="33" t="s">
        <v>30</v>
      </c>
      <c r="W128" s="34" t="s">
        <v>25</v>
      </c>
      <c r="X128" s="35">
        <v>70</v>
      </c>
      <c r="Y128" s="34" t="s">
        <v>26</v>
      </c>
      <c r="Z128" s="34" t="s">
        <v>26</v>
      </c>
      <c r="AA128" s="36" t="s">
        <v>26</v>
      </c>
      <c r="AB128" s="34" t="s">
        <v>26</v>
      </c>
      <c r="AC128" s="37" t="s">
        <v>27</v>
      </c>
      <c r="AD128" s="34" t="s">
        <v>27</v>
      </c>
      <c r="AE128" s="34" t="s">
        <v>27</v>
      </c>
      <c r="AF128" s="38" t="s">
        <v>26</v>
      </c>
      <c r="AH128" s="123" t="s">
        <v>217</v>
      </c>
      <c r="AI128" s="124" t="s">
        <v>258</v>
      </c>
      <c r="AJ128" s="31" t="s">
        <v>29</v>
      </c>
      <c r="AK128" s="32" t="b">
        <f t="shared" si="7"/>
        <v>1</v>
      </c>
      <c r="AL128" s="33" t="s">
        <v>207</v>
      </c>
      <c r="AM128" s="34" t="s">
        <v>31</v>
      </c>
      <c r="AN128" s="35">
        <v>17</v>
      </c>
      <c r="AO128" s="34" t="s">
        <v>26</v>
      </c>
      <c r="AP128" s="34" t="s">
        <v>26</v>
      </c>
      <c r="AQ128" s="36" t="s">
        <v>26</v>
      </c>
      <c r="AR128" s="34" t="s">
        <v>26</v>
      </c>
      <c r="AS128" s="37" t="s">
        <v>26</v>
      </c>
      <c r="AT128" s="34" t="s">
        <v>26</v>
      </c>
      <c r="AU128" s="34" t="s">
        <v>26</v>
      </c>
      <c r="AV128" s="38" t="s">
        <v>26</v>
      </c>
    </row>
    <row r="129" spans="7:48" ht="19.5" customHeight="1">
      <c r="G129" s="141" t="s">
        <v>264</v>
      </c>
      <c r="H129" s="142" t="s">
        <v>265</v>
      </c>
      <c r="I129" s="142" t="s">
        <v>248</v>
      </c>
      <c r="R129" s="123" t="s">
        <v>129</v>
      </c>
      <c r="S129" s="124" t="s">
        <v>266</v>
      </c>
      <c r="T129" s="31" t="s">
        <v>74</v>
      </c>
      <c r="U129" s="32" t="b">
        <f t="shared" si="4"/>
        <v>1</v>
      </c>
      <c r="V129" s="33" t="s">
        <v>30</v>
      </c>
      <c r="W129" s="34" t="s">
        <v>31</v>
      </c>
      <c r="X129" s="35">
        <v>20</v>
      </c>
      <c r="Y129" s="34" t="s">
        <v>26</v>
      </c>
      <c r="Z129" s="34" t="s">
        <v>26</v>
      </c>
      <c r="AA129" s="36" t="s">
        <v>26</v>
      </c>
      <c r="AB129" s="34" t="s">
        <v>26</v>
      </c>
      <c r="AC129" s="37" t="s">
        <v>26</v>
      </c>
      <c r="AD129" s="34" t="s">
        <v>26</v>
      </c>
      <c r="AE129" s="34" t="s">
        <v>26</v>
      </c>
      <c r="AF129" s="38" t="s">
        <v>26</v>
      </c>
      <c r="AH129" s="123" t="s">
        <v>217</v>
      </c>
      <c r="AI129" s="124" t="s">
        <v>261</v>
      </c>
      <c r="AJ129" s="31" t="s">
        <v>29</v>
      </c>
      <c r="AK129" s="32" t="b">
        <f t="shared" si="7"/>
        <v>1</v>
      </c>
      <c r="AL129" s="33" t="s">
        <v>207</v>
      </c>
      <c r="AM129" s="34" t="s">
        <v>31</v>
      </c>
      <c r="AN129" s="35">
        <v>22</v>
      </c>
      <c r="AO129" s="34" t="s">
        <v>26</v>
      </c>
      <c r="AP129" s="34" t="s">
        <v>26</v>
      </c>
      <c r="AQ129" s="36" t="s">
        <v>26</v>
      </c>
      <c r="AR129" s="34" t="s">
        <v>26</v>
      </c>
      <c r="AS129" s="37" t="s">
        <v>26</v>
      </c>
      <c r="AT129" s="34" t="s">
        <v>26</v>
      </c>
      <c r="AU129" s="34" t="s">
        <v>26</v>
      </c>
      <c r="AV129" s="38" t="s">
        <v>26</v>
      </c>
    </row>
    <row r="130" spans="7:48" ht="19.5" customHeight="1">
      <c r="G130" s="141" t="s">
        <v>35</v>
      </c>
      <c r="H130" s="142" t="s">
        <v>270</v>
      </c>
      <c r="I130" s="142" t="s">
        <v>248</v>
      </c>
      <c r="R130" s="123" t="s">
        <v>134</v>
      </c>
      <c r="S130" s="124" t="s">
        <v>839</v>
      </c>
      <c r="T130" s="31" t="s">
        <v>74</v>
      </c>
      <c r="U130" s="32" t="b">
        <f t="shared" si="4"/>
        <v>1</v>
      </c>
      <c r="V130" s="33" t="s">
        <v>24</v>
      </c>
      <c r="W130" s="34" t="s">
        <v>833</v>
      </c>
      <c r="X130" s="289">
        <v>12</v>
      </c>
      <c r="Y130" s="34" t="s">
        <v>830</v>
      </c>
      <c r="Z130" s="34" t="s">
        <v>831</v>
      </c>
      <c r="AA130" s="36" t="s">
        <v>831</v>
      </c>
      <c r="AB130" s="34" t="s">
        <v>831</v>
      </c>
      <c r="AC130" s="37" t="s">
        <v>832</v>
      </c>
      <c r="AD130" s="34" t="s">
        <v>832</v>
      </c>
      <c r="AE130" s="34" t="s">
        <v>832</v>
      </c>
      <c r="AF130" s="38" t="s">
        <v>831</v>
      </c>
      <c r="AH130" s="123" t="s">
        <v>217</v>
      </c>
      <c r="AI130" s="124" t="s">
        <v>161</v>
      </c>
      <c r="AJ130" s="31" t="s">
        <v>29</v>
      </c>
      <c r="AK130" s="32" t="b">
        <f t="shared" si="7"/>
        <v>1</v>
      </c>
      <c r="AL130" s="33" t="s">
        <v>207</v>
      </c>
      <c r="AM130" s="34" t="s">
        <v>31</v>
      </c>
      <c r="AN130" s="35">
        <v>17</v>
      </c>
      <c r="AO130" s="34" t="s">
        <v>26</v>
      </c>
      <c r="AP130" s="34" t="s">
        <v>26</v>
      </c>
      <c r="AQ130" s="36" t="s">
        <v>26</v>
      </c>
      <c r="AR130" s="34" t="s">
        <v>26</v>
      </c>
      <c r="AS130" s="37" t="s">
        <v>26</v>
      </c>
      <c r="AT130" s="34" t="s">
        <v>26</v>
      </c>
      <c r="AU130" s="34" t="s">
        <v>26</v>
      </c>
      <c r="AV130" s="38" t="s">
        <v>26</v>
      </c>
    </row>
    <row r="131" spans="7:48" ht="19.5" customHeight="1">
      <c r="G131" s="141" t="s">
        <v>272</v>
      </c>
      <c r="H131" s="142" t="s">
        <v>273</v>
      </c>
      <c r="I131" s="142" t="s">
        <v>248</v>
      </c>
      <c r="J131" s="142"/>
      <c r="R131" s="123" t="s">
        <v>134</v>
      </c>
      <c r="S131" s="124" t="s">
        <v>840</v>
      </c>
      <c r="T131" s="31" t="s">
        <v>74</v>
      </c>
      <c r="U131" s="32" t="b">
        <f t="shared" si="4"/>
        <v>0</v>
      </c>
      <c r="V131" s="33" t="s">
        <v>24</v>
      </c>
      <c r="W131" s="34" t="s">
        <v>830</v>
      </c>
      <c r="X131" s="290"/>
      <c r="Y131" s="34" t="s">
        <v>830</v>
      </c>
      <c r="Z131" s="34" t="s">
        <v>831</v>
      </c>
      <c r="AA131" s="36" t="s">
        <v>838</v>
      </c>
      <c r="AB131" s="34" t="s">
        <v>838</v>
      </c>
      <c r="AC131" s="37" t="s">
        <v>208</v>
      </c>
      <c r="AD131" s="34" t="s">
        <v>208</v>
      </c>
      <c r="AE131" s="34" t="s">
        <v>838</v>
      </c>
      <c r="AF131" s="38" t="s">
        <v>838</v>
      </c>
      <c r="AH131" s="123" t="s">
        <v>267</v>
      </c>
      <c r="AI131" s="124" t="s">
        <v>268</v>
      </c>
      <c r="AJ131" s="31" t="s">
        <v>29</v>
      </c>
      <c r="AK131" s="32" t="b">
        <f t="shared" si="7"/>
        <v>1</v>
      </c>
      <c r="AL131" s="33" t="s">
        <v>136</v>
      </c>
      <c r="AM131" s="34" t="s">
        <v>269</v>
      </c>
      <c r="AN131" s="35">
        <v>42</v>
      </c>
      <c r="AO131" s="34" t="s">
        <v>26</v>
      </c>
      <c r="AP131" s="34" t="s">
        <v>26</v>
      </c>
      <c r="AQ131" s="36" t="s">
        <v>26</v>
      </c>
      <c r="AR131" s="34" t="s">
        <v>26</v>
      </c>
      <c r="AS131" s="37" t="s">
        <v>26</v>
      </c>
      <c r="AT131" s="34" t="s">
        <v>26</v>
      </c>
      <c r="AU131" s="34" t="s">
        <v>26</v>
      </c>
      <c r="AV131" s="38" t="s">
        <v>26</v>
      </c>
    </row>
    <row r="132" spans="7:48" ht="19.5" customHeight="1">
      <c r="G132" s="141" t="s">
        <v>274</v>
      </c>
      <c r="H132" s="142" t="s">
        <v>275</v>
      </c>
      <c r="I132" s="142"/>
      <c r="J132" s="142"/>
      <c r="R132" s="123" t="s">
        <v>138</v>
      </c>
      <c r="S132" s="124" t="s">
        <v>225</v>
      </c>
      <c r="T132" s="31" t="s">
        <v>74</v>
      </c>
      <c r="U132" s="32" t="b">
        <f t="shared" ref="U132:U137" si="8">IF(COUNTIF($J$15:$K$19,$W132)=0,IF(COUNTIF($L$15:$M$19,$W132)=0,IF(VLOOKUP($W132,$N$15:$O$19,2,FALSE)="가 능",TRUE,FALSE),IF(VLOOKUP($W132,$L$15:$M$19,2,FALSE)="가 능",TRUE,FALSE)),IF(VLOOKUP($W132,$J$15:$K$19,2,FALSE)="가 능",TRUE,FALSE))</f>
        <v>1</v>
      </c>
      <c r="V132" s="33" t="s">
        <v>30</v>
      </c>
      <c r="W132" s="34" t="s">
        <v>25</v>
      </c>
      <c r="X132" s="35">
        <v>18</v>
      </c>
      <c r="Y132" s="34" t="s">
        <v>26</v>
      </c>
      <c r="Z132" s="34" t="s">
        <v>26</v>
      </c>
      <c r="AA132" s="36" t="s">
        <v>26</v>
      </c>
      <c r="AB132" s="34" t="s">
        <v>26</v>
      </c>
      <c r="AC132" s="37" t="s">
        <v>27</v>
      </c>
      <c r="AD132" s="34" t="s">
        <v>27</v>
      </c>
      <c r="AE132" s="34" t="s">
        <v>27</v>
      </c>
      <c r="AF132" s="38" t="s">
        <v>26</v>
      </c>
      <c r="AH132" s="123" t="s">
        <v>267</v>
      </c>
      <c r="AI132" s="124" t="s">
        <v>271</v>
      </c>
      <c r="AJ132" s="31" t="s">
        <v>29</v>
      </c>
      <c r="AK132" s="32" t="b">
        <f t="shared" si="7"/>
        <v>1</v>
      </c>
      <c r="AL132" s="33" t="s">
        <v>136</v>
      </c>
      <c r="AM132" s="34" t="s">
        <v>269</v>
      </c>
      <c r="AN132" s="35">
        <v>21</v>
      </c>
      <c r="AO132" s="34" t="s">
        <v>26</v>
      </c>
      <c r="AP132" s="34" t="s">
        <v>26</v>
      </c>
      <c r="AQ132" s="36" t="s">
        <v>26</v>
      </c>
      <c r="AR132" s="34" t="s">
        <v>26</v>
      </c>
      <c r="AS132" s="37" t="s">
        <v>26</v>
      </c>
      <c r="AT132" s="34" t="s">
        <v>26</v>
      </c>
      <c r="AU132" s="34" t="s">
        <v>26</v>
      </c>
      <c r="AV132" s="38" t="s">
        <v>26</v>
      </c>
    </row>
    <row r="133" spans="7:48" ht="19.5" customHeight="1">
      <c r="G133" s="141" t="s">
        <v>278</v>
      </c>
      <c r="H133" s="142" t="s">
        <v>279</v>
      </c>
      <c r="I133" s="142"/>
      <c r="J133" s="142"/>
      <c r="R133" s="123" t="s">
        <v>138</v>
      </c>
      <c r="S133" s="124" t="s">
        <v>276</v>
      </c>
      <c r="T133" s="31" t="s">
        <v>74</v>
      </c>
      <c r="U133" s="32" t="b">
        <f t="shared" si="8"/>
        <v>1</v>
      </c>
      <c r="V133" s="33" t="s">
        <v>30</v>
      </c>
      <c r="W133" s="34" t="s">
        <v>25</v>
      </c>
      <c r="X133" s="35">
        <v>5</v>
      </c>
      <c r="Y133" s="34" t="s">
        <v>26</v>
      </c>
      <c r="Z133" s="34" t="s">
        <v>26</v>
      </c>
      <c r="AA133" s="36" t="s">
        <v>26</v>
      </c>
      <c r="AB133" s="34" t="s">
        <v>26</v>
      </c>
      <c r="AC133" s="37" t="s">
        <v>27</v>
      </c>
      <c r="AD133" s="34" t="s">
        <v>27</v>
      </c>
      <c r="AE133" s="34" t="s">
        <v>27</v>
      </c>
      <c r="AF133" s="38" t="s">
        <v>26</v>
      </c>
      <c r="AH133" s="123" t="s">
        <v>267</v>
      </c>
      <c r="AI133" s="124" t="s">
        <v>252</v>
      </c>
      <c r="AJ133" s="31" t="s">
        <v>29</v>
      </c>
      <c r="AK133" s="32" t="b">
        <f t="shared" si="7"/>
        <v>1</v>
      </c>
      <c r="AL133" s="33" t="s">
        <v>136</v>
      </c>
      <c r="AM133" s="34" t="s">
        <v>269</v>
      </c>
      <c r="AN133" s="35">
        <v>24</v>
      </c>
      <c r="AO133" s="34" t="s">
        <v>26</v>
      </c>
      <c r="AP133" s="34" t="s">
        <v>26</v>
      </c>
      <c r="AQ133" s="36" t="s">
        <v>26</v>
      </c>
      <c r="AR133" s="34" t="s">
        <v>26</v>
      </c>
      <c r="AS133" s="37" t="s">
        <v>26</v>
      </c>
      <c r="AT133" s="34" t="s">
        <v>26</v>
      </c>
      <c r="AU133" s="34" t="s">
        <v>26</v>
      </c>
      <c r="AV133" s="38" t="s">
        <v>26</v>
      </c>
    </row>
    <row r="134" spans="7:48" ht="19.5" customHeight="1">
      <c r="G134" s="141" t="s">
        <v>281</v>
      </c>
      <c r="H134" s="142" t="s">
        <v>282</v>
      </c>
      <c r="I134" s="142"/>
      <c r="J134" s="142"/>
      <c r="R134" s="123" t="s">
        <v>141</v>
      </c>
      <c r="S134" s="124" t="s">
        <v>74</v>
      </c>
      <c r="T134" s="31" t="s">
        <v>74</v>
      </c>
      <c r="U134" s="32" t="b">
        <f t="shared" si="8"/>
        <v>1</v>
      </c>
      <c r="V134" s="33" t="s">
        <v>30</v>
      </c>
      <c r="W134" s="34" t="s">
        <v>25</v>
      </c>
      <c r="X134" s="35">
        <v>9</v>
      </c>
      <c r="Y134" s="34" t="s">
        <v>26</v>
      </c>
      <c r="Z134" s="34" t="s">
        <v>26</v>
      </c>
      <c r="AA134" s="36" t="s">
        <v>26</v>
      </c>
      <c r="AB134" s="34" t="s">
        <v>26</v>
      </c>
      <c r="AC134" s="37" t="s">
        <v>27</v>
      </c>
      <c r="AD134" s="34" t="s">
        <v>27</v>
      </c>
      <c r="AE134" s="34" t="s">
        <v>27</v>
      </c>
      <c r="AF134" s="38" t="s">
        <v>26</v>
      </c>
      <c r="AH134" s="123" t="s">
        <v>267</v>
      </c>
      <c r="AI134" s="124" t="s">
        <v>277</v>
      </c>
      <c r="AJ134" s="31" t="s">
        <v>29</v>
      </c>
      <c r="AK134" s="32" t="b">
        <f t="shared" si="7"/>
        <v>1</v>
      </c>
      <c r="AL134" s="33" t="s">
        <v>207</v>
      </c>
      <c r="AM134" s="34" t="s">
        <v>269</v>
      </c>
      <c r="AN134" s="35">
        <v>53</v>
      </c>
      <c r="AO134" s="34" t="s">
        <v>26</v>
      </c>
      <c r="AP134" s="34" t="s">
        <v>26</v>
      </c>
      <c r="AQ134" s="36" t="s">
        <v>26</v>
      </c>
      <c r="AR134" s="34" t="s">
        <v>26</v>
      </c>
      <c r="AS134" s="37" t="s">
        <v>26</v>
      </c>
      <c r="AT134" s="34" t="s">
        <v>26</v>
      </c>
      <c r="AU134" s="34" t="s">
        <v>26</v>
      </c>
      <c r="AV134" s="38" t="s">
        <v>26</v>
      </c>
    </row>
    <row r="135" spans="7:48" ht="19.5" customHeight="1">
      <c r="G135" s="141" t="s">
        <v>283</v>
      </c>
      <c r="H135" s="142" t="s">
        <v>284</v>
      </c>
      <c r="I135" s="142"/>
      <c r="J135" s="142"/>
      <c r="R135" s="123" t="s">
        <v>144</v>
      </c>
      <c r="S135" s="124" t="s">
        <v>74</v>
      </c>
      <c r="T135" s="31" t="s">
        <v>74</v>
      </c>
      <c r="U135" s="32" t="b">
        <f t="shared" si="8"/>
        <v>1</v>
      </c>
      <c r="V135" s="33" t="s">
        <v>70</v>
      </c>
      <c r="W135" s="34" t="s">
        <v>25</v>
      </c>
      <c r="X135" s="35">
        <v>10</v>
      </c>
      <c r="Y135" s="34" t="s">
        <v>26</v>
      </c>
      <c r="Z135" s="34" t="s">
        <v>26</v>
      </c>
      <c r="AA135" s="36" t="s">
        <v>26</v>
      </c>
      <c r="AB135" s="34" t="s">
        <v>26</v>
      </c>
      <c r="AC135" s="37" t="s">
        <v>27</v>
      </c>
      <c r="AD135" s="34" t="s">
        <v>27</v>
      </c>
      <c r="AE135" s="34" t="s">
        <v>27</v>
      </c>
      <c r="AF135" s="38" t="s">
        <v>26</v>
      </c>
      <c r="AH135" s="123" t="s">
        <v>267</v>
      </c>
      <c r="AI135" s="124" t="s">
        <v>280</v>
      </c>
      <c r="AJ135" s="31" t="s">
        <v>29</v>
      </c>
      <c r="AK135" s="32" t="b">
        <f t="shared" si="7"/>
        <v>1</v>
      </c>
      <c r="AL135" s="33" t="s">
        <v>207</v>
      </c>
      <c r="AM135" s="34" t="s">
        <v>269</v>
      </c>
      <c r="AN135" s="35">
        <v>26</v>
      </c>
      <c r="AO135" s="34" t="s">
        <v>26</v>
      </c>
      <c r="AP135" s="34" t="s">
        <v>26</v>
      </c>
      <c r="AQ135" s="36" t="s">
        <v>26</v>
      </c>
      <c r="AR135" s="34" t="s">
        <v>26</v>
      </c>
      <c r="AS135" s="37" t="s">
        <v>26</v>
      </c>
      <c r="AT135" s="34" t="s">
        <v>26</v>
      </c>
      <c r="AU135" s="34" t="s">
        <v>26</v>
      </c>
      <c r="AV135" s="38" t="s">
        <v>26</v>
      </c>
    </row>
    <row r="136" spans="7:48" ht="19.5" customHeight="1">
      <c r="G136" s="141" t="s">
        <v>286</v>
      </c>
      <c r="H136" s="142" t="s">
        <v>287</v>
      </c>
      <c r="I136" s="142"/>
      <c r="J136" s="142"/>
      <c r="R136" s="123" t="s">
        <v>146</v>
      </c>
      <c r="S136" s="124" t="s">
        <v>74</v>
      </c>
      <c r="T136" s="31" t="s">
        <v>74</v>
      </c>
      <c r="U136" s="32" t="b">
        <f t="shared" si="8"/>
        <v>1</v>
      </c>
      <c r="V136" s="33" t="s">
        <v>24</v>
      </c>
      <c r="W136" s="34" t="s">
        <v>61</v>
      </c>
      <c r="X136" s="35">
        <v>14</v>
      </c>
      <c r="Y136" s="34" t="s">
        <v>26</v>
      </c>
      <c r="Z136" s="34" t="s">
        <v>26</v>
      </c>
      <c r="AA136" s="36" t="s">
        <v>26</v>
      </c>
      <c r="AB136" s="34" t="s">
        <v>26</v>
      </c>
      <c r="AC136" s="37" t="s">
        <v>27</v>
      </c>
      <c r="AD136" s="34" t="s">
        <v>27</v>
      </c>
      <c r="AE136" s="34" t="s">
        <v>26</v>
      </c>
      <c r="AF136" s="38" t="s">
        <v>26</v>
      </c>
      <c r="AH136" s="123" t="s">
        <v>267</v>
      </c>
      <c r="AI136" s="124" t="s">
        <v>92</v>
      </c>
      <c r="AJ136" s="31" t="s">
        <v>29</v>
      </c>
      <c r="AK136" s="32" t="b">
        <f t="shared" si="7"/>
        <v>1</v>
      </c>
      <c r="AL136" s="33" t="s">
        <v>207</v>
      </c>
      <c r="AM136" s="34" t="s">
        <v>269</v>
      </c>
      <c r="AN136" s="35">
        <v>19</v>
      </c>
      <c r="AO136" s="34" t="s">
        <v>26</v>
      </c>
      <c r="AP136" s="34" t="s">
        <v>26</v>
      </c>
      <c r="AQ136" s="36" t="s">
        <v>26</v>
      </c>
      <c r="AR136" s="34" t="s">
        <v>26</v>
      </c>
      <c r="AS136" s="37" t="s">
        <v>26</v>
      </c>
      <c r="AT136" s="34" t="s">
        <v>26</v>
      </c>
      <c r="AU136" s="34" t="s">
        <v>26</v>
      </c>
      <c r="AV136" s="38" t="s">
        <v>26</v>
      </c>
    </row>
    <row r="137" spans="7:48" ht="19.5" customHeight="1">
      <c r="G137" s="141" t="s">
        <v>290</v>
      </c>
      <c r="H137" s="142" t="s">
        <v>291</v>
      </c>
      <c r="I137" s="142"/>
      <c r="J137" s="142"/>
      <c r="R137" s="123" t="s">
        <v>146</v>
      </c>
      <c r="S137" s="124" t="s">
        <v>218</v>
      </c>
      <c r="T137" s="31" t="s">
        <v>74</v>
      </c>
      <c r="U137" s="32" t="b">
        <f t="shared" si="8"/>
        <v>1</v>
      </c>
      <c r="V137" s="33" t="s">
        <v>24</v>
      </c>
      <c r="W137" s="34" t="s">
        <v>61</v>
      </c>
      <c r="X137" s="35">
        <v>10</v>
      </c>
      <c r="Y137" s="34" t="s">
        <v>26</v>
      </c>
      <c r="Z137" s="34" t="s">
        <v>26</v>
      </c>
      <c r="AA137" s="36" t="s">
        <v>26</v>
      </c>
      <c r="AB137" s="34" t="s">
        <v>26</v>
      </c>
      <c r="AC137" s="37" t="s">
        <v>27</v>
      </c>
      <c r="AD137" s="34" t="s">
        <v>27</v>
      </c>
      <c r="AE137" s="34" t="s">
        <v>26</v>
      </c>
      <c r="AF137" s="38" t="s">
        <v>26</v>
      </c>
      <c r="AH137" s="123" t="s">
        <v>267</v>
      </c>
      <c r="AI137" s="124" t="s">
        <v>285</v>
      </c>
      <c r="AJ137" s="31" t="s">
        <v>29</v>
      </c>
      <c r="AK137" s="32" t="b">
        <f t="shared" si="7"/>
        <v>1</v>
      </c>
      <c r="AL137" s="33" t="s">
        <v>207</v>
      </c>
      <c r="AM137" s="34" t="s">
        <v>269</v>
      </c>
      <c r="AN137" s="35">
        <v>36</v>
      </c>
      <c r="AO137" s="34" t="s">
        <v>26</v>
      </c>
      <c r="AP137" s="34" t="s">
        <v>26</v>
      </c>
      <c r="AQ137" s="36" t="s">
        <v>26</v>
      </c>
      <c r="AR137" s="34" t="s">
        <v>26</v>
      </c>
      <c r="AS137" s="37" t="s">
        <v>26</v>
      </c>
      <c r="AT137" s="34" t="s">
        <v>26</v>
      </c>
      <c r="AU137" s="34" t="s">
        <v>26</v>
      </c>
      <c r="AV137" s="38" t="s">
        <v>26</v>
      </c>
    </row>
    <row r="138" spans="7:48" ht="19.5" customHeight="1">
      <c r="G138" s="141" t="s">
        <v>293</v>
      </c>
      <c r="H138" s="142" t="s">
        <v>294</v>
      </c>
      <c r="I138" s="142"/>
      <c r="J138" s="142"/>
      <c r="R138" s="123" t="s">
        <v>149</v>
      </c>
      <c r="S138" s="124" t="s">
        <v>225</v>
      </c>
      <c r="T138" s="31" t="s">
        <v>74</v>
      </c>
      <c r="U138" s="32" t="b">
        <f>IF(NOT(AND(LEFT($G$19,1)=LEFT($G$20,1),LEFT($I$19,1)=LEFT($I$20,1),LEFT($I$20,1)="과")),IF(COUNTIF($J$15:$K$19,$W138)=0,IF(COUNTIF($L$15:$M$19,$W138)=0,IF(VLOOKUP($W138,$N$15:$O$19,2,FALSE)="가 능",TRUE,FALSE),IF(VLOOKUP($W138,$L$15:$M$19,2,FALSE)="가 능",TRUE,FALSE)),IF(VLOOKUP($W138,$J$15:$K$19,2,FALSE)="가 능",TRUE,FALSE)),FALSE)</f>
        <v>1</v>
      </c>
      <c r="V138" s="33" t="s">
        <v>24</v>
      </c>
      <c r="W138" s="34" t="s">
        <v>25</v>
      </c>
      <c r="X138" s="35">
        <v>70</v>
      </c>
      <c r="Y138" s="34" t="s">
        <v>26</v>
      </c>
      <c r="Z138" s="34" t="s">
        <v>26</v>
      </c>
      <c r="AA138" s="36" t="s">
        <v>26</v>
      </c>
      <c r="AB138" s="34" t="s">
        <v>26</v>
      </c>
      <c r="AC138" s="37" t="s">
        <v>27</v>
      </c>
      <c r="AD138" s="34" t="s">
        <v>27</v>
      </c>
      <c r="AE138" s="34" t="s">
        <v>27</v>
      </c>
      <c r="AF138" s="38" t="s">
        <v>26</v>
      </c>
      <c r="AH138" s="123" t="s">
        <v>267</v>
      </c>
      <c r="AI138" s="124" t="s">
        <v>288</v>
      </c>
      <c r="AJ138" s="31" t="s">
        <v>29</v>
      </c>
      <c r="AK138" s="32" t="b">
        <f t="shared" si="7"/>
        <v>1</v>
      </c>
      <c r="AL138" s="33" t="s">
        <v>289</v>
      </c>
      <c r="AM138" s="34" t="s">
        <v>269</v>
      </c>
      <c r="AN138" s="35">
        <v>59</v>
      </c>
      <c r="AO138" s="34" t="s">
        <v>26</v>
      </c>
      <c r="AP138" s="34" t="s">
        <v>26</v>
      </c>
      <c r="AQ138" s="36" t="s">
        <v>26</v>
      </c>
      <c r="AR138" s="34" t="s">
        <v>26</v>
      </c>
      <c r="AS138" s="37" t="s">
        <v>26</v>
      </c>
      <c r="AT138" s="34" t="s">
        <v>26</v>
      </c>
      <c r="AU138" s="34" t="s">
        <v>26</v>
      </c>
      <c r="AV138" s="38" t="s">
        <v>26</v>
      </c>
    </row>
    <row r="139" spans="7:48" ht="19.5" customHeight="1">
      <c r="G139" s="141" t="s">
        <v>298</v>
      </c>
      <c r="H139" s="142" t="s">
        <v>299</v>
      </c>
      <c r="I139" s="142"/>
      <c r="R139" s="123" t="s">
        <v>295</v>
      </c>
      <c r="S139" s="124" t="s">
        <v>74</v>
      </c>
      <c r="T139" s="31" t="s">
        <v>74</v>
      </c>
      <c r="U139" s="32" t="b">
        <f t="shared" ref="U139:U157" si="9">IF(COUNTIF($J$15:$K$19,$W139)=0,IF(COUNTIF($L$15:$M$19,$W139)=0,IF(VLOOKUP($W139,$N$15:$O$19,2,FALSE)="가 능",TRUE,FALSE),IF(VLOOKUP($W139,$L$15:$M$19,2,FALSE)="가 능",TRUE,FALSE)),IF(VLOOKUP($W139,$J$15:$K$19,2,FALSE)="가 능",TRUE,FALSE))</f>
        <v>1</v>
      </c>
      <c r="V139" s="33" t="s">
        <v>30</v>
      </c>
      <c r="W139" s="34" t="s">
        <v>25</v>
      </c>
      <c r="X139" s="35">
        <v>12</v>
      </c>
      <c r="Y139" s="34" t="s">
        <v>26</v>
      </c>
      <c r="Z139" s="34" t="s">
        <v>26</v>
      </c>
      <c r="AA139" s="36" t="s">
        <v>26</v>
      </c>
      <c r="AB139" s="34" t="s">
        <v>26</v>
      </c>
      <c r="AC139" s="37" t="s">
        <v>27</v>
      </c>
      <c r="AD139" s="34" t="s">
        <v>27</v>
      </c>
      <c r="AE139" s="34" t="s">
        <v>27</v>
      </c>
      <c r="AF139" s="38" t="s">
        <v>26</v>
      </c>
      <c r="AH139" s="123" t="s">
        <v>267</v>
      </c>
      <c r="AI139" s="124" t="s">
        <v>292</v>
      </c>
      <c r="AJ139" s="31" t="s">
        <v>29</v>
      </c>
      <c r="AK139" s="32" t="b">
        <f t="shared" si="7"/>
        <v>1</v>
      </c>
      <c r="AL139" s="33" t="s">
        <v>289</v>
      </c>
      <c r="AM139" s="34" t="s">
        <v>269</v>
      </c>
      <c r="AN139" s="35">
        <v>173</v>
      </c>
      <c r="AO139" s="34" t="s">
        <v>26</v>
      </c>
      <c r="AP139" s="34" t="s">
        <v>26</v>
      </c>
      <c r="AQ139" s="36" t="s">
        <v>26</v>
      </c>
      <c r="AR139" s="34" t="s">
        <v>26</v>
      </c>
      <c r="AS139" s="37" t="s">
        <v>26</v>
      </c>
      <c r="AT139" s="34" t="s">
        <v>26</v>
      </c>
      <c r="AU139" s="34" t="s">
        <v>26</v>
      </c>
      <c r="AV139" s="38" t="s">
        <v>26</v>
      </c>
    </row>
    <row r="140" spans="7:48" ht="19.5" customHeight="1">
      <c r="R140" s="123" t="s">
        <v>156</v>
      </c>
      <c r="S140" s="124" t="s">
        <v>74</v>
      </c>
      <c r="T140" s="31" t="s">
        <v>74</v>
      </c>
      <c r="U140" s="32" t="b">
        <f t="shared" si="9"/>
        <v>1</v>
      </c>
      <c r="V140" s="33" t="s">
        <v>24</v>
      </c>
      <c r="W140" s="34" t="s">
        <v>25</v>
      </c>
      <c r="X140" s="35">
        <v>5</v>
      </c>
      <c r="Y140" s="34" t="s">
        <v>26</v>
      </c>
      <c r="Z140" s="34" t="s">
        <v>26</v>
      </c>
      <c r="AA140" s="36" t="s">
        <v>26</v>
      </c>
      <c r="AB140" s="34" t="s">
        <v>26</v>
      </c>
      <c r="AC140" s="37" t="s">
        <v>27</v>
      </c>
      <c r="AD140" s="34" t="s">
        <v>27</v>
      </c>
      <c r="AE140" s="34" t="s">
        <v>27</v>
      </c>
      <c r="AF140" s="38" t="s">
        <v>26</v>
      </c>
      <c r="AH140" s="123" t="s">
        <v>296</v>
      </c>
      <c r="AI140" s="124" t="s">
        <v>297</v>
      </c>
      <c r="AJ140" s="31" t="s">
        <v>29</v>
      </c>
      <c r="AK140" s="32" t="b">
        <f t="shared" si="7"/>
        <v>1</v>
      </c>
      <c r="AL140" s="33" t="s">
        <v>30</v>
      </c>
      <c r="AM140" s="34" t="s">
        <v>31</v>
      </c>
      <c r="AN140" s="35">
        <v>29</v>
      </c>
      <c r="AO140" s="34" t="s">
        <v>26</v>
      </c>
      <c r="AP140" s="34" t="s">
        <v>26</v>
      </c>
      <c r="AQ140" s="36" t="s">
        <v>26</v>
      </c>
      <c r="AR140" s="34" t="s">
        <v>26</v>
      </c>
      <c r="AS140" s="37" t="s">
        <v>26</v>
      </c>
      <c r="AT140" s="34" t="s">
        <v>26</v>
      </c>
      <c r="AU140" s="34" t="s">
        <v>26</v>
      </c>
      <c r="AV140" s="38" t="s">
        <v>26</v>
      </c>
    </row>
    <row r="141" spans="7:48" ht="19.5" customHeight="1">
      <c r="R141" s="123" t="s">
        <v>156</v>
      </c>
      <c r="S141" s="124" t="s">
        <v>218</v>
      </c>
      <c r="T141" s="31" t="s">
        <v>74</v>
      </c>
      <c r="U141" s="32" t="b">
        <f t="shared" si="9"/>
        <v>1</v>
      </c>
      <c r="V141" s="33" t="s">
        <v>24</v>
      </c>
      <c r="W141" s="34" t="s">
        <v>25</v>
      </c>
      <c r="X141" s="35">
        <v>5</v>
      </c>
      <c r="Y141" s="34" t="s">
        <v>26</v>
      </c>
      <c r="Z141" s="34" t="s">
        <v>26</v>
      </c>
      <c r="AA141" s="36" t="s">
        <v>26</v>
      </c>
      <c r="AB141" s="34" t="s">
        <v>26</v>
      </c>
      <c r="AC141" s="37" t="s">
        <v>27</v>
      </c>
      <c r="AD141" s="34" t="s">
        <v>27</v>
      </c>
      <c r="AE141" s="34" t="s">
        <v>27</v>
      </c>
      <c r="AF141" s="38" t="s">
        <v>26</v>
      </c>
      <c r="AH141" s="123" t="s">
        <v>296</v>
      </c>
      <c r="AI141" s="124" t="s">
        <v>221</v>
      </c>
      <c r="AJ141" s="31" t="s">
        <v>29</v>
      </c>
      <c r="AK141" s="32" t="b">
        <f t="shared" ref="AK141:AK172" si="10">IF(COUNTIF($J$15:$K$19,$AM141)=0,IF(COUNTIF($L$15:$M$19,$AM141)=0,IF(VLOOKUP($AM141,$N$15:$O$19,2,FALSE)="가 능",TRUE,FALSE),IF(VLOOKUP($AM141,$L$15:$M$19,2,FALSE)="가 능",TRUE,FALSE)),IF(VLOOKUP($AM141,$J$15:$K$19,2,FALSE)="가 능",TRUE,FALSE))</f>
        <v>1</v>
      </c>
      <c r="AL141" s="33" t="s">
        <v>30</v>
      </c>
      <c r="AM141" s="34" t="s">
        <v>31</v>
      </c>
      <c r="AN141" s="35">
        <v>13</v>
      </c>
      <c r="AO141" s="34" t="s">
        <v>26</v>
      </c>
      <c r="AP141" s="34" t="s">
        <v>26</v>
      </c>
      <c r="AQ141" s="36" t="s">
        <v>26</v>
      </c>
      <c r="AR141" s="34" t="s">
        <v>26</v>
      </c>
      <c r="AS141" s="37" t="s">
        <v>26</v>
      </c>
      <c r="AT141" s="34" t="s">
        <v>26</v>
      </c>
      <c r="AU141" s="34" t="s">
        <v>26</v>
      </c>
      <c r="AV141" s="38" t="s">
        <v>26</v>
      </c>
    </row>
    <row r="142" spans="7:48" ht="19.5" customHeight="1">
      <c r="R142" s="123" t="s">
        <v>156</v>
      </c>
      <c r="S142" s="124" t="s">
        <v>222</v>
      </c>
      <c r="T142" s="31" t="s">
        <v>74</v>
      </c>
      <c r="U142" s="32" t="b">
        <f t="shared" si="9"/>
        <v>1</v>
      </c>
      <c r="V142" s="33" t="s">
        <v>24</v>
      </c>
      <c r="W142" s="34" t="s">
        <v>25</v>
      </c>
      <c r="X142" s="35">
        <v>5</v>
      </c>
      <c r="Y142" s="34" t="s">
        <v>26</v>
      </c>
      <c r="Z142" s="34" t="s">
        <v>26</v>
      </c>
      <c r="AA142" s="36" t="s">
        <v>26</v>
      </c>
      <c r="AB142" s="34" t="s">
        <v>26</v>
      </c>
      <c r="AC142" s="37" t="s">
        <v>27</v>
      </c>
      <c r="AD142" s="34" t="s">
        <v>27</v>
      </c>
      <c r="AE142" s="34" t="s">
        <v>27</v>
      </c>
      <c r="AF142" s="38" t="s">
        <v>26</v>
      </c>
      <c r="AH142" s="123" t="s">
        <v>296</v>
      </c>
      <c r="AI142" s="124" t="s">
        <v>120</v>
      </c>
      <c r="AJ142" s="31" t="s">
        <v>29</v>
      </c>
      <c r="AK142" s="32" t="b">
        <f t="shared" si="10"/>
        <v>1</v>
      </c>
      <c r="AL142" s="33" t="s">
        <v>30</v>
      </c>
      <c r="AM142" s="34" t="s">
        <v>31</v>
      </c>
      <c r="AN142" s="35">
        <v>12</v>
      </c>
      <c r="AO142" s="34" t="s">
        <v>26</v>
      </c>
      <c r="AP142" s="34" t="s">
        <v>26</v>
      </c>
      <c r="AQ142" s="36" t="s">
        <v>26</v>
      </c>
      <c r="AR142" s="34" t="s">
        <v>26</v>
      </c>
      <c r="AS142" s="37" t="s">
        <v>26</v>
      </c>
      <c r="AT142" s="34" t="s">
        <v>26</v>
      </c>
      <c r="AU142" s="34" t="s">
        <v>26</v>
      </c>
      <c r="AV142" s="38" t="s">
        <v>26</v>
      </c>
    </row>
    <row r="143" spans="7:48" ht="19.5" customHeight="1">
      <c r="R143" s="123" t="s">
        <v>156</v>
      </c>
      <c r="S143" s="124" t="s">
        <v>300</v>
      </c>
      <c r="T143" s="31" t="s">
        <v>74</v>
      </c>
      <c r="U143" s="32" t="b">
        <f t="shared" si="9"/>
        <v>1</v>
      </c>
      <c r="V143" s="33" t="s">
        <v>24</v>
      </c>
      <c r="W143" s="34" t="s">
        <v>25</v>
      </c>
      <c r="X143" s="35">
        <v>5</v>
      </c>
      <c r="Y143" s="34" t="s">
        <v>26</v>
      </c>
      <c r="Z143" s="34" t="s">
        <v>26</v>
      </c>
      <c r="AA143" s="36" t="s">
        <v>26</v>
      </c>
      <c r="AB143" s="34" t="s">
        <v>26</v>
      </c>
      <c r="AC143" s="37" t="s">
        <v>27</v>
      </c>
      <c r="AD143" s="34" t="s">
        <v>27</v>
      </c>
      <c r="AE143" s="34" t="s">
        <v>27</v>
      </c>
      <c r="AF143" s="38" t="s">
        <v>26</v>
      </c>
      <c r="AH143" s="123" t="s">
        <v>296</v>
      </c>
      <c r="AI143" s="124" t="s">
        <v>38</v>
      </c>
      <c r="AJ143" s="31" t="s">
        <v>29</v>
      </c>
      <c r="AK143" s="32" t="b">
        <f t="shared" si="10"/>
        <v>1</v>
      </c>
      <c r="AL143" s="33" t="s">
        <v>30</v>
      </c>
      <c r="AM143" s="34" t="s">
        <v>31</v>
      </c>
      <c r="AN143" s="35">
        <v>12</v>
      </c>
      <c r="AO143" s="34" t="s">
        <v>26</v>
      </c>
      <c r="AP143" s="34" t="s">
        <v>26</v>
      </c>
      <c r="AQ143" s="36" t="s">
        <v>26</v>
      </c>
      <c r="AR143" s="34" t="s">
        <v>26</v>
      </c>
      <c r="AS143" s="37" t="s">
        <v>26</v>
      </c>
      <c r="AT143" s="34" t="s">
        <v>26</v>
      </c>
      <c r="AU143" s="34" t="s">
        <v>26</v>
      </c>
      <c r="AV143" s="38" t="s">
        <v>26</v>
      </c>
    </row>
    <row r="144" spans="7:48" ht="19.5" customHeight="1">
      <c r="R144" s="123" t="s">
        <v>302</v>
      </c>
      <c r="S144" s="124" t="s">
        <v>74</v>
      </c>
      <c r="T144" s="31" t="s">
        <v>74</v>
      </c>
      <c r="U144" s="32" t="b">
        <f t="shared" si="9"/>
        <v>1</v>
      </c>
      <c r="V144" s="33" t="s">
        <v>30</v>
      </c>
      <c r="W144" s="34" t="s">
        <v>25</v>
      </c>
      <c r="X144" s="35">
        <v>16</v>
      </c>
      <c r="Y144" s="34" t="s">
        <v>26</v>
      </c>
      <c r="Z144" s="34" t="s">
        <v>26</v>
      </c>
      <c r="AA144" s="36" t="s">
        <v>26</v>
      </c>
      <c r="AB144" s="34" t="s">
        <v>26</v>
      </c>
      <c r="AC144" s="37" t="s">
        <v>27</v>
      </c>
      <c r="AD144" s="34" t="s">
        <v>27</v>
      </c>
      <c r="AE144" s="34" t="s">
        <v>27</v>
      </c>
      <c r="AF144" s="38" t="s">
        <v>26</v>
      </c>
      <c r="AH144" s="123" t="s">
        <v>296</v>
      </c>
      <c r="AI144" s="124" t="s">
        <v>301</v>
      </c>
      <c r="AJ144" s="31" t="s">
        <v>29</v>
      </c>
      <c r="AK144" s="32" t="b">
        <f t="shared" si="10"/>
        <v>1</v>
      </c>
      <c r="AL144" s="33" t="s">
        <v>30</v>
      </c>
      <c r="AM144" s="34" t="s">
        <v>31</v>
      </c>
      <c r="AN144" s="35">
        <v>5</v>
      </c>
      <c r="AO144" s="34" t="s">
        <v>26</v>
      </c>
      <c r="AP144" s="34" t="s">
        <v>26</v>
      </c>
      <c r="AQ144" s="36" t="s">
        <v>26</v>
      </c>
      <c r="AR144" s="34" t="s">
        <v>26</v>
      </c>
      <c r="AS144" s="37" t="s">
        <v>26</v>
      </c>
      <c r="AT144" s="34" t="s">
        <v>26</v>
      </c>
      <c r="AU144" s="34" t="s">
        <v>26</v>
      </c>
      <c r="AV144" s="38" t="s">
        <v>26</v>
      </c>
    </row>
    <row r="145" spans="18:48" ht="19.5" customHeight="1">
      <c r="R145" s="29" t="s">
        <v>303</v>
      </c>
      <c r="S145" s="30" t="s">
        <v>304</v>
      </c>
      <c r="T145" s="31" t="s">
        <v>81</v>
      </c>
      <c r="U145" s="32" t="b">
        <f t="shared" si="9"/>
        <v>1</v>
      </c>
      <c r="V145" s="33" t="s">
        <v>24</v>
      </c>
      <c r="W145" s="34" t="s">
        <v>52</v>
      </c>
      <c r="X145" s="35">
        <v>45</v>
      </c>
      <c r="Y145" s="83" t="s">
        <v>26</v>
      </c>
      <c r="Z145" s="83" t="s">
        <v>26</v>
      </c>
      <c r="AA145" s="84" t="s">
        <v>114</v>
      </c>
      <c r="AB145" s="83" t="s">
        <v>47</v>
      </c>
      <c r="AC145" s="85" t="s">
        <v>26</v>
      </c>
      <c r="AD145" s="83" t="s">
        <v>26</v>
      </c>
      <c r="AE145" s="83" t="s">
        <v>26</v>
      </c>
      <c r="AF145" s="38" t="s">
        <v>26</v>
      </c>
      <c r="AH145" s="123" t="s">
        <v>296</v>
      </c>
      <c r="AI145" s="124" t="s">
        <v>48</v>
      </c>
      <c r="AJ145" s="31" t="s">
        <v>29</v>
      </c>
      <c r="AK145" s="32" t="b">
        <f t="shared" si="10"/>
        <v>1</v>
      </c>
      <c r="AL145" s="33" t="s">
        <v>30</v>
      </c>
      <c r="AM145" s="34" t="s">
        <v>31</v>
      </c>
      <c r="AN145" s="35">
        <v>35</v>
      </c>
      <c r="AO145" s="34" t="s">
        <v>26</v>
      </c>
      <c r="AP145" s="34" t="s">
        <v>26</v>
      </c>
      <c r="AQ145" s="36" t="s">
        <v>26</v>
      </c>
      <c r="AR145" s="34" t="s">
        <v>26</v>
      </c>
      <c r="AS145" s="37" t="s">
        <v>26</v>
      </c>
      <c r="AT145" s="34" t="s">
        <v>26</v>
      </c>
      <c r="AU145" s="34" t="s">
        <v>26</v>
      </c>
      <c r="AV145" s="38" t="s">
        <v>26</v>
      </c>
    </row>
    <row r="146" spans="18:48" ht="19.5" customHeight="1">
      <c r="R146" s="29" t="s">
        <v>129</v>
      </c>
      <c r="S146" s="30" t="s">
        <v>304</v>
      </c>
      <c r="T146" s="31" t="s">
        <v>81</v>
      </c>
      <c r="U146" s="32" t="b">
        <f t="shared" si="9"/>
        <v>1</v>
      </c>
      <c r="V146" s="33" t="s">
        <v>30</v>
      </c>
      <c r="W146" s="34" t="s">
        <v>31</v>
      </c>
      <c r="X146" s="35">
        <v>16</v>
      </c>
      <c r="Y146" s="83" t="s">
        <v>26</v>
      </c>
      <c r="Z146" s="83" t="s">
        <v>26</v>
      </c>
      <c r="AA146" s="84" t="s">
        <v>26</v>
      </c>
      <c r="AB146" s="83" t="s">
        <v>26</v>
      </c>
      <c r="AC146" s="85" t="s">
        <v>26</v>
      </c>
      <c r="AD146" s="83" t="s">
        <v>26</v>
      </c>
      <c r="AE146" s="83" t="s">
        <v>26</v>
      </c>
      <c r="AF146" s="38" t="s">
        <v>26</v>
      </c>
      <c r="AH146" s="123" t="s">
        <v>296</v>
      </c>
      <c r="AI146" s="124" t="s">
        <v>92</v>
      </c>
      <c r="AJ146" s="31" t="s">
        <v>29</v>
      </c>
      <c r="AK146" s="32" t="b">
        <f t="shared" si="10"/>
        <v>1</v>
      </c>
      <c r="AL146" s="33" t="s">
        <v>30</v>
      </c>
      <c r="AM146" s="34" t="s">
        <v>31</v>
      </c>
      <c r="AN146" s="35">
        <v>18</v>
      </c>
      <c r="AO146" s="34" t="s">
        <v>26</v>
      </c>
      <c r="AP146" s="34" t="s">
        <v>26</v>
      </c>
      <c r="AQ146" s="36" t="s">
        <v>26</v>
      </c>
      <c r="AR146" s="34" t="s">
        <v>26</v>
      </c>
      <c r="AS146" s="37" t="s">
        <v>26</v>
      </c>
      <c r="AT146" s="34" t="s">
        <v>26</v>
      </c>
      <c r="AU146" s="34" t="s">
        <v>26</v>
      </c>
      <c r="AV146" s="38" t="s">
        <v>26</v>
      </c>
    </row>
    <row r="147" spans="18:48" ht="19.5" customHeight="1">
      <c r="R147" s="29" t="s">
        <v>306</v>
      </c>
      <c r="S147" s="30" t="s">
        <v>304</v>
      </c>
      <c r="T147" s="31" t="s">
        <v>81</v>
      </c>
      <c r="U147" s="32" t="b">
        <f t="shared" si="9"/>
        <v>1</v>
      </c>
      <c r="V147" s="33" t="s">
        <v>30</v>
      </c>
      <c r="W147" s="34" t="s">
        <v>52</v>
      </c>
      <c r="X147" s="35">
        <v>234</v>
      </c>
      <c r="Y147" s="83" t="s">
        <v>26</v>
      </c>
      <c r="Z147" s="83" t="s">
        <v>26</v>
      </c>
      <c r="AA147" s="84" t="s">
        <v>173</v>
      </c>
      <c r="AB147" s="83" t="s">
        <v>173</v>
      </c>
      <c r="AC147" s="85" t="s">
        <v>26</v>
      </c>
      <c r="AD147" s="83" t="s">
        <v>26</v>
      </c>
      <c r="AE147" s="83" t="s">
        <v>26</v>
      </c>
      <c r="AF147" s="38" t="s">
        <v>26</v>
      </c>
      <c r="AH147" s="29" t="s">
        <v>296</v>
      </c>
      <c r="AI147" s="30" t="s">
        <v>305</v>
      </c>
      <c r="AJ147" s="31" t="s">
        <v>29</v>
      </c>
      <c r="AK147" s="32" t="b">
        <f t="shared" si="10"/>
        <v>1</v>
      </c>
      <c r="AL147" s="33" t="s">
        <v>30</v>
      </c>
      <c r="AM147" s="34" t="s">
        <v>31</v>
      </c>
      <c r="AN147" s="35">
        <v>15</v>
      </c>
      <c r="AO147" s="34" t="s">
        <v>26</v>
      </c>
      <c r="AP147" s="34" t="s">
        <v>26</v>
      </c>
      <c r="AQ147" s="36" t="s">
        <v>26</v>
      </c>
      <c r="AR147" s="34" t="s">
        <v>26</v>
      </c>
      <c r="AS147" s="37" t="s">
        <v>26</v>
      </c>
      <c r="AT147" s="34" t="s">
        <v>26</v>
      </c>
      <c r="AU147" s="34" t="s">
        <v>26</v>
      </c>
      <c r="AV147" s="38" t="s">
        <v>26</v>
      </c>
    </row>
    <row r="148" spans="18:48" ht="19.5" customHeight="1">
      <c r="R148" s="29" t="s">
        <v>307</v>
      </c>
      <c r="S148" s="30" t="s">
        <v>304</v>
      </c>
      <c r="T148" s="31" t="s">
        <v>81</v>
      </c>
      <c r="U148" s="32" t="b">
        <f t="shared" si="9"/>
        <v>1</v>
      </c>
      <c r="V148" s="33" t="s">
        <v>30</v>
      </c>
      <c r="W148" s="34" t="s">
        <v>31</v>
      </c>
      <c r="X148" s="35">
        <v>149</v>
      </c>
      <c r="Y148" s="83" t="s">
        <v>26</v>
      </c>
      <c r="Z148" s="83" t="s">
        <v>26</v>
      </c>
      <c r="AA148" s="84" t="s">
        <v>26</v>
      </c>
      <c r="AB148" s="83" t="s">
        <v>26</v>
      </c>
      <c r="AC148" s="85" t="s">
        <v>26</v>
      </c>
      <c r="AD148" s="83" t="s">
        <v>26</v>
      </c>
      <c r="AE148" s="83" t="s">
        <v>26</v>
      </c>
      <c r="AF148" s="38" t="s">
        <v>26</v>
      </c>
      <c r="AH148" s="29" t="s">
        <v>296</v>
      </c>
      <c r="AI148" s="30" t="s">
        <v>100</v>
      </c>
      <c r="AJ148" s="31" t="s">
        <v>29</v>
      </c>
      <c r="AK148" s="32" t="b">
        <f t="shared" si="10"/>
        <v>1</v>
      </c>
      <c r="AL148" s="33" t="s">
        <v>30</v>
      </c>
      <c r="AM148" s="34" t="s">
        <v>31</v>
      </c>
      <c r="AN148" s="35">
        <v>150</v>
      </c>
      <c r="AO148" s="34" t="s">
        <v>26</v>
      </c>
      <c r="AP148" s="34" t="s">
        <v>26</v>
      </c>
      <c r="AQ148" s="36" t="s">
        <v>26</v>
      </c>
      <c r="AR148" s="34" t="s">
        <v>26</v>
      </c>
      <c r="AS148" s="37" t="s">
        <v>26</v>
      </c>
      <c r="AT148" s="34" t="s">
        <v>26</v>
      </c>
      <c r="AU148" s="34" t="s">
        <v>26</v>
      </c>
      <c r="AV148" s="38" t="s">
        <v>26</v>
      </c>
    </row>
    <row r="149" spans="18:48" ht="19.5" customHeight="1">
      <c r="R149" s="29" t="s">
        <v>309</v>
      </c>
      <c r="S149" s="30" t="s">
        <v>304</v>
      </c>
      <c r="T149" s="31" t="s">
        <v>81</v>
      </c>
      <c r="U149" s="32" t="b">
        <f t="shared" si="9"/>
        <v>1</v>
      </c>
      <c r="V149" s="33" t="s">
        <v>30</v>
      </c>
      <c r="W149" s="34" t="s">
        <v>31</v>
      </c>
      <c r="X149" s="35">
        <v>118</v>
      </c>
      <c r="Y149" s="83" t="s">
        <v>26</v>
      </c>
      <c r="Z149" s="83" t="s">
        <v>26</v>
      </c>
      <c r="AA149" s="84" t="s">
        <v>26</v>
      </c>
      <c r="AB149" s="83" t="s">
        <v>26</v>
      </c>
      <c r="AC149" s="85" t="s">
        <v>26</v>
      </c>
      <c r="AD149" s="83" t="s">
        <v>26</v>
      </c>
      <c r="AE149" s="83" t="s">
        <v>26</v>
      </c>
      <c r="AF149" s="38" t="s">
        <v>26</v>
      </c>
      <c r="AH149" s="29" t="s">
        <v>296</v>
      </c>
      <c r="AI149" s="30" t="s">
        <v>308</v>
      </c>
      <c r="AJ149" s="31" t="s">
        <v>29</v>
      </c>
      <c r="AK149" s="32" t="b">
        <f t="shared" si="10"/>
        <v>1</v>
      </c>
      <c r="AL149" s="33" t="s">
        <v>30</v>
      </c>
      <c r="AM149" s="34" t="s">
        <v>31</v>
      </c>
      <c r="AN149" s="35">
        <v>15</v>
      </c>
      <c r="AO149" s="34" t="s">
        <v>26</v>
      </c>
      <c r="AP149" s="34" t="s">
        <v>26</v>
      </c>
      <c r="AQ149" s="36" t="s">
        <v>26</v>
      </c>
      <c r="AR149" s="34" t="s">
        <v>26</v>
      </c>
      <c r="AS149" s="37" t="s">
        <v>26</v>
      </c>
      <c r="AT149" s="34" t="s">
        <v>26</v>
      </c>
      <c r="AU149" s="34" t="s">
        <v>26</v>
      </c>
      <c r="AV149" s="38" t="s">
        <v>26</v>
      </c>
    </row>
    <row r="150" spans="18:48" ht="19.5" customHeight="1">
      <c r="R150" s="29" t="s">
        <v>311</v>
      </c>
      <c r="S150" s="30" t="s">
        <v>304</v>
      </c>
      <c r="T150" s="31" t="s">
        <v>81</v>
      </c>
      <c r="U150" s="32" t="b">
        <f t="shared" si="9"/>
        <v>1</v>
      </c>
      <c r="V150" s="33" t="s">
        <v>30</v>
      </c>
      <c r="W150" s="34" t="s">
        <v>31</v>
      </c>
      <c r="X150" s="35">
        <v>169</v>
      </c>
      <c r="Y150" s="83" t="s">
        <v>26</v>
      </c>
      <c r="Z150" s="83" t="s">
        <v>26</v>
      </c>
      <c r="AA150" s="84" t="s">
        <v>26</v>
      </c>
      <c r="AB150" s="83" t="s">
        <v>26</v>
      </c>
      <c r="AC150" s="85" t="s">
        <v>26</v>
      </c>
      <c r="AD150" s="83" t="s">
        <v>26</v>
      </c>
      <c r="AE150" s="83" t="s">
        <v>26</v>
      </c>
      <c r="AF150" s="38" t="s">
        <v>26</v>
      </c>
      <c r="AH150" s="29" t="s">
        <v>310</v>
      </c>
      <c r="AI150" s="30" t="s">
        <v>33</v>
      </c>
      <c r="AJ150" s="31" t="s">
        <v>29</v>
      </c>
      <c r="AK150" s="32" t="b">
        <f t="shared" si="10"/>
        <v>1</v>
      </c>
      <c r="AL150" s="33" t="s">
        <v>136</v>
      </c>
      <c r="AM150" s="34" t="s">
        <v>31</v>
      </c>
      <c r="AN150" s="35">
        <v>102</v>
      </c>
      <c r="AO150" s="83" t="s">
        <v>26</v>
      </c>
      <c r="AP150" s="83" t="s">
        <v>26</v>
      </c>
      <c r="AQ150" s="84" t="s">
        <v>26</v>
      </c>
      <c r="AR150" s="83" t="s">
        <v>26</v>
      </c>
      <c r="AS150" s="85" t="s">
        <v>26</v>
      </c>
      <c r="AT150" s="83" t="s">
        <v>26</v>
      </c>
      <c r="AU150" s="83" t="s">
        <v>26</v>
      </c>
      <c r="AV150" s="38" t="s">
        <v>26</v>
      </c>
    </row>
    <row r="151" spans="18:48" ht="19.5" customHeight="1">
      <c r="R151" s="29" t="s">
        <v>312</v>
      </c>
      <c r="S151" s="30" t="s">
        <v>304</v>
      </c>
      <c r="T151" s="31" t="s">
        <v>81</v>
      </c>
      <c r="U151" s="32" t="b">
        <f t="shared" si="9"/>
        <v>1</v>
      </c>
      <c r="V151" s="33" t="s">
        <v>30</v>
      </c>
      <c r="W151" s="34" t="s">
        <v>67</v>
      </c>
      <c r="X151" s="35">
        <v>155</v>
      </c>
      <c r="Y151" s="83" t="s">
        <v>26</v>
      </c>
      <c r="Z151" s="83" t="s">
        <v>26</v>
      </c>
      <c r="AA151" s="84" t="s">
        <v>173</v>
      </c>
      <c r="AB151" s="83" t="s">
        <v>173</v>
      </c>
      <c r="AC151" s="85" t="s">
        <v>26</v>
      </c>
      <c r="AD151" s="83" t="s">
        <v>26</v>
      </c>
      <c r="AE151" s="83" t="s">
        <v>195</v>
      </c>
      <c r="AF151" s="38" t="s">
        <v>195</v>
      </c>
      <c r="AH151" s="29" t="s">
        <v>310</v>
      </c>
      <c r="AI151" s="30" t="s">
        <v>35</v>
      </c>
      <c r="AJ151" s="31" t="s">
        <v>29</v>
      </c>
      <c r="AK151" s="32" t="b">
        <f t="shared" si="10"/>
        <v>1</v>
      </c>
      <c r="AL151" s="33" t="s">
        <v>136</v>
      </c>
      <c r="AM151" s="34" t="s">
        <v>31</v>
      </c>
      <c r="AN151" s="35">
        <v>45</v>
      </c>
      <c r="AO151" s="83" t="s">
        <v>26</v>
      </c>
      <c r="AP151" s="83" t="s">
        <v>26</v>
      </c>
      <c r="AQ151" s="84" t="s">
        <v>26</v>
      </c>
      <c r="AR151" s="83" t="s">
        <v>26</v>
      </c>
      <c r="AS151" s="85" t="s">
        <v>26</v>
      </c>
      <c r="AT151" s="83" t="s">
        <v>26</v>
      </c>
      <c r="AU151" s="83" t="s">
        <v>26</v>
      </c>
      <c r="AV151" s="38" t="s">
        <v>26</v>
      </c>
    </row>
    <row r="152" spans="18:48" ht="19.5" customHeight="1">
      <c r="R152" s="29" t="s">
        <v>313</v>
      </c>
      <c r="S152" s="30" t="s">
        <v>304</v>
      </c>
      <c r="T152" s="31" t="s">
        <v>81</v>
      </c>
      <c r="U152" s="32" t="b">
        <f t="shared" si="9"/>
        <v>1</v>
      </c>
      <c r="V152" s="33" t="s">
        <v>30</v>
      </c>
      <c r="W152" s="34" t="s">
        <v>76</v>
      </c>
      <c r="X152" s="35">
        <v>160</v>
      </c>
      <c r="Y152" s="83" t="s">
        <v>26</v>
      </c>
      <c r="Z152" s="83" t="s">
        <v>26</v>
      </c>
      <c r="AA152" s="84" t="s">
        <v>26</v>
      </c>
      <c r="AB152" s="83" t="s">
        <v>26</v>
      </c>
      <c r="AC152" s="85" t="s">
        <v>26</v>
      </c>
      <c r="AD152" s="83" t="s">
        <v>26</v>
      </c>
      <c r="AE152" s="83" t="s">
        <v>195</v>
      </c>
      <c r="AF152" s="38" t="s">
        <v>195</v>
      </c>
      <c r="AH152" s="29" t="s">
        <v>310</v>
      </c>
      <c r="AI152" s="30" t="s">
        <v>245</v>
      </c>
      <c r="AJ152" s="31" t="s">
        <v>29</v>
      </c>
      <c r="AK152" s="32" t="b">
        <f t="shared" si="10"/>
        <v>1</v>
      </c>
      <c r="AL152" s="33" t="s">
        <v>136</v>
      </c>
      <c r="AM152" s="34" t="s">
        <v>31</v>
      </c>
      <c r="AN152" s="35">
        <v>24</v>
      </c>
      <c r="AO152" s="83" t="s">
        <v>26</v>
      </c>
      <c r="AP152" s="83" t="s">
        <v>26</v>
      </c>
      <c r="AQ152" s="84" t="s">
        <v>26</v>
      </c>
      <c r="AR152" s="83" t="s">
        <v>26</v>
      </c>
      <c r="AS152" s="85" t="s">
        <v>26</v>
      </c>
      <c r="AT152" s="83" t="s">
        <v>26</v>
      </c>
      <c r="AU152" s="83" t="s">
        <v>26</v>
      </c>
      <c r="AV152" s="38" t="s">
        <v>26</v>
      </c>
    </row>
    <row r="153" spans="18:48" ht="19.5" customHeight="1">
      <c r="R153" s="29" t="s">
        <v>315</v>
      </c>
      <c r="S153" s="30" t="s">
        <v>304</v>
      </c>
      <c r="T153" s="31" t="s">
        <v>81</v>
      </c>
      <c r="U153" s="32" t="b">
        <f t="shared" si="9"/>
        <v>1</v>
      </c>
      <c r="V153" s="33" t="s">
        <v>30</v>
      </c>
      <c r="W153" s="34" t="s">
        <v>52</v>
      </c>
      <c r="X153" s="35">
        <v>183</v>
      </c>
      <c r="Y153" s="83" t="s">
        <v>26</v>
      </c>
      <c r="Z153" s="83" t="s">
        <v>26</v>
      </c>
      <c r="AA153" s="84" t="s">
        <v>173</v>
      </c>
      <c r="AB153" s="83" t="s">
        <v>173</v>
      </c>
      <c r="AC153" s="85" t="s">
        <v>26</v>
      </c>
      <c r="AD153" s="83" t="s">
        <v>26</v>
      </c>
      <c r="AE153" s="83" t="s">
        <v>26</v>
      </c>
      <c r="AF153" s="38" t="s">
        <v>26</v>
      </c>
      <c r="AH153" s="29" t="s">
        <v>310</v>
      </c>
      <c r="AI153" s="30" t="s">
        <v>314</v>
      </c>
      <c r="AJ153" s="31" t="s">
        <v>29</v>
      </c>
      <c r="AK153" s="32" t="b">
        <f t="shared" si="10"/>
        <v>1</v>
      </c>
      <c r="AL153" s="33" t="s">
        <v>136</v>
      </c>
      <c r="AM153" s="34" t="s">
        <v>31</v>
      </c>
      <c r="AN153" s="35">
        <v>30</v>
      </c>
      <c r="AO153" s="83" t="s">
        <v>26</v>
      </c>
      <c r="AP153" s="83" t="s">
        <v>26</v>
      </c>
      <c r="AQ153" s="84" t="s">
        <v>26</v>
      </c>
      <c r="AR153" s="83" t="s">
        <v>26</v>
      </c>
      <c r="AS153" s="85" t="s">
        <v>26</v>
      </c>
      <c r="AT153" s="83" t="s">
        <v>26</v>
      </c>
      <c r="AU153" s="83" t="s">
        <v>26</v>
      </c>
      <c r="AV153" s="38" t="s">
        <v>26</v>
      </c>
    </row>
    <row r="154" spans="18:48" ht="19.5" customHeight="1">
      <c r="R154" s="29" t="s">
        <v>144</v>
      </c>
      <c r="S154" s="30" t="s">
        <v>304</v>
      </c>
      <c r="T154" s="31" t="s">
        <v>81</v>
      </c>
      <c r="U154" s="32" t="b">
        <f t="shared" si="9"/>
        <v>1</v>
      </c>
      <c r="V154" s="33" t="s">
        <v>30</v>
      </c>
      <c r="W154" s="34" t="s">
        <v>31</v>
      </c>
      <c r="X154" s="35">
        <v>42</v>
      </c>
      <c r="Y154" s="83" t="s">
        <v>26</v>
      </c>
      <c r="Z154" s="83" t="s">
        <v>26</v>
      </c>
      <c r="AA154" s="84" t="s">
        <v>26</v>
      </c>
      <c r="AB154" s="83" t="s">
        <v>26</v>
      </c>
      <c r="AC154" s="85" t="s">
        <v>26</v>
      </c>
      <c r="AD154" s="83" t="s">
        <v>26</v>
      </c>
      <c r="AE154" s="83" t="s">
        <v>26</v>
      </c>
      <c r="AF154" s="38" t="s">
        <v>26</v>
      </c>
      <c r="AH154" s="29" t="s">
        <v>310</v>
      </c>
      <c r="AI154" s="30" t="s">
        <v>63</v>
      </c>
      <c r="AJ154" s="31" t="s">
        <v>29</v>
      </c>
      <c r="AK154" s="32" t="b">
        <f t="shared" si="10"/>
        <v>1</v>
      </c>
      <c r="AL154" s="33" t="s">
        <v>136</v>
      </c>
      <c r="AM154" s="34" t="s">
        <v>31</v>
      </c>
      <c r="AN154" s="35">
        <v>13</v>
      </c>
      <c r="AO154" s="83" t="s">
        <v>26</v>
      </c>
      <c r="AP154" s="83" t="s">
        <v>26</v>
      </c>
      <c r="AQ154" s="84" t="s">
        <v>26</v>
      </c>
      <c r="AR154" s="83" t="s">
        <v>26</v>
      </c>
      <c r="AS154" s="85" t="s">
        <v>26</v>
      </c>
      <c r="AT154" s="83" t="s">
        <v>26</v>
      </c>
      <c r="AU154" s="83" t="s">
        <v>26</v>
      </c>
      <c r="AV154" s="38" t="s">
        <v>26</v>
      </c>
    </row>
    <row r="155" spans="18:48" ht="19.5" customHeight="1">
      <c r="R155" s="29" t="s">
        <v>317</v>
      </c>
      <c r="S155" s="30" t="s">
        <v>304</v>
      </c>
      <c r="T155" s="31" t="s">
        <v>81</v>
      </c>
      <c r="U155" s="32" t="b">
        <f t="shared" si="9"/>
        <v>1</v>
      </c>
      <c r="V155" s="33" t="s">
        <v>30</v>
      </c>
      <c r="W155" s="34" t="s">
        <v>52</v>
      </c>
      <c r="X155" s="35">
        <v>140</v>
      </c>
      <c r="Y155" s="83" t="s">
        <v>26</v>
      </c>
      <c r="Z155" s="83" t="s">
        <v>26</v>
      </c>
      <c r="AA155" s="84" t="s">
        <v>173</v>
      </c>
      <c r="AB155" s="83" t="s">
        <v>173</v>
      </c>
      <c r="AC155" s="85" t="s">
        <v>26</v>
      </c>
      <c r="AD155" s="83" t="s">
        <v>26</v>
      </c>
      <c r="AE155" s="83" t="s">
        <v>26</v>
      </c>
      <c r="AF155" s="38" t="s">
        <v>26</v>
      </c>
      <c r="AH155" s="29" t="s">
        <v>310</v>
      </c>
      <c r="AI155" s="30" t="s">
        <v>316</v>
      </c>
      <c r="AJ155" s="31" t="s">
        <v>29</v>
      </c>
      <c r="AK155" s="32" t="b">
        <f t="shared" si="10"/>
        <v>1</v>
      </c>
      <c r="AL155" s="33" t="s">
        <v>136</v>
      </c>
      <c r="AM155" s="34" t="s">
        <v>31</v>
      </c>
      <c r="AN155" s="35">
        <v>22</v>
      </c>
      <c r="AO155" s="83" t="s">
        <v>26</v>
      </c>
      <c r="AP155" s="83" t="s">
        <v>26</v>
      </c>
      <c r="AQ155" s="84" t="s">
        <v>26</v>
      </c>
      <c r="AR155" s="83" t="s">
        <v>26</v>
      </c>
      <c r="AS155" s="85" t="s">
        <v>26</v>
      </c>
      <c r="AT155" s="83" t="s">
        <v>26</v>
      </c>
      <c r="AU155" s="83" t="s">
        <v>26</v>
      </c>
      <c r="AV155" s="38" t="s">
        <v>26</v>
      </c>
    </row>
    <row r="156" spans="18:48" ht="19.5" customHeight="1">
      <c r="R156" s="29" t="s">
        <v>319</v>
      </c>
      <c r="S156" s="30" t="s">
        <v>304</v>
      </c>
      <c r="T156" s="31" t="s">
        <v>81</v>
      </c>
      <c r="U156" s="32" t="b">
        <f t="shared" si="9"/>
        <v>1</v>
      </c>
      <c r="V156" s="33" t="s">
        <v>30</v>
      </c>
      <c r="W156" s="34" t="s">
        <v>52</v>
      </c>
      <c r="X156" s="35">
        <v>125</v>
      </c>
      <c r="Y156" s="83" t="s">
        <v>26</v>
      </c>
      <c r="Z156" s="83" t="s">
        <v>26</v>
      </c>
      <c r="AA156" s="84" t="s">
        <v>173</v>
      </c>
      <c r="AB156" s="83" t="s">
        <v>173</v>
      </c>
      <c r="AC156" s="85" t="s">
        <v>26</v>
      </c>
      <c r="AD156" s="83" t="s">
        <v>26</v>
      </c>
      <c r="AE156" s="83" t="s">
        <v>26</v>
      </c>
      <c r="AF156" s="38" t="s">
        <v>26</v>
      </c>
      <c r="AH156" s="29" t="s">
        <v>310</v>
      </c>
      <c r="AI156" s="30" t="s">
        <v>318</v>
      </c>
      <c r="AJ156" s="31" t="s">
        <v>29</v>
      </c>
      <c r="AK156" s="32" t="b">
        <f t="shared" si="10"/>
        <v>1</v>
      </c>
      <c r="AL156" s="33" t="s">
        <v>136</v>
      </c>
      <c r="AM156" s="34" t="s">
        <v>31</v>
      </c>
      <c r="AN156" s="35">
        <v>27</v>
      </c>
      <c r="AO156" s="83" t="s">
        <v>26</v>
      </c>
      <c r="AP156" s="83" t="s">
        <v>26</v>
      </c>
      <c r="AQ156" s="84" t="s">
        <v>26</v>
      </c>
      <c r="AR156" s="83" t="s">
        <v>26</v>
      </c>
      <c r="AS156" s="85" t="s">
        <v>26</v>
      </c>
      <c r="AT156" s="83" t="s">
        <v>26</v>
      </c>
      <c r="AU156" s="83" t="s">
        <v>26</v>
      </c>
      <c r="AV156" s="38" t="s">
        <v>26</v>
      </c>
    </row>
    <row r="157" spans="18:48" ht="19.5" customHeight="1">
      <c r="R157" s="29" t="s">
        <v>320</v>
      </c>
      <c r="S157" s="30" t="s">
        <v>304</v>
      </c>
      <c r="T157" s="31" t="s">
        <v>81</v>
      </c>
      <c r="U157" s="32" t="b">
        <f t="shared" si="9"/>
        <v>1</v>
      </c>
      <c r="V157" s="33" t="s">
        <v>30</v>
      </c>
      <c r="W157" s="34" t="s">
        <v>76</v>
      </c>
      <c r="X157" s="35">
        <v>109</v>
      </c>
      <c r="Y157" s="83" t="s">
        <v>26</v>
      </c>
      <c r="Z157" s="83" t="s">
        <v>26</v>
      </c>
      <c r="AA157" s="84" t="s">
        <v>26</v>
      </c>
      <c r="AB157" s="83" t="s">
        <v>26</v>
      </c>
      <c r="AC157" s="85" t="s">
        <v>26</v>
      </c>
      <c r="AD157" s="83" t="s">
        <v>26</v>
      </c>
      <c r="AE157" s="83" t="s">
        <v>195</v>
      </c>
      <c r="AF157" s="38" t="s">
        <v>195</v>
      </c>
      <c r="AH157" s="29" t="s">
        <v>310</v>
      </c>
      <c r="AI157" s="30" t="s">
        <v>107</v>
      </c>
      <c r="AJ157" s="31" t="s">
        <v>29</v>
      </c>
      <c r="AK157" s="32" t="b">
        <f t="shared" si="10"/>
        <v>1</v>
      </c>
      <c r="AL157" s="33" t="s">
        <v>136</v>
      </c>
      <c r="AM157" s="34" t="s">
        <v>31</v>
      </c>
      <c r="AN157" s="35">
        <v>16</v>
      </c>
      <c r="AO157" s="83" t="s">
        <v>26</v>
      </c>
      <c r="AP157" s="83" t="s">
        <v>26</v>
      </c>
      <c r="AQ157" s="84" t="s">
        <v>26</v>
      </c>
      <c r="AR157" s="83" t="s">
        <v>26</v>
      </c>
      <c r="AS157" s="85" t="s">
        <v>26</v>
      </c>
      <c r="AT157" s="83" t="s">
        <v>26</v>
      </c>
      <c r="AU157" s="83" t="s">
        <v>26</v>
      </c>
      <c r="AV157" s="38" t="s">
        <v>26</v>
      </c>
    </row>
    <row r="158" spans="18:48" ht="19.5" customHeight="1">
      <c r="R158" s="29" t="s">
        <v>109</v>
      </c>
      <c r="S158" s="30" t="s">
        <v>917</v>
      </c>
      <c r="T158" s="31" t="s">
        <v>85</v>
      </c>
      <c r="U158" s="32" t="b">
        <f t="shared" ref="U158:U181" si="11">IF(NOT(AND(LEFT($G$19,1)=LEFT($G$20,1),LEFT($I$19,1)=LEFT($I$20,1),LEFT($I$20,1)="과")),IF(COUNTIF($J$25:$M$25,"과탐 Ⅱ")&gt;=1,IF(COUNTIF($J$15:$K$19,$W158)=0,IF(COUNTIF($L$15:$M$19,$W158)=0,IF(VLOOKUP($W158,$N$15:$O$19,2,FALSE)="가 능",TRUE,FALSE),IF(VLOOKUP($W158,$L$15:$M$19,2,FALSE)="가 능",TRUE,FALSE)),IF(VLOOKUP($W158,$J$15:$K$19,2,FALSE)="가 능",TRUE,FALSE)),FALSE),FALSE)</f>
        <v>1</v>
      </c>
      <c r="V158" s="33" t="s">
        <v>30</v>
      </c>
      <c r="W158" s="34" t="s">
        <v>25</v>
      </c>
      <c r="X158" s="35">
        <v>10</v>
      </c>
      <c r="Y158" s="34" t="s">
        <v>26</v>
      </c>
      <c r="Z158" s="34" t="s">
        <v>26</v>
      </c>
      <c r="AA158" s="36" t="s">
        <v>26</v>
      </c>
      <c r="AB158" s="34" t="s">
        <v>26</v>
      </c>
      <c r="AC158" s="37" t="s">
        <v>27</v>
      </c>
      <c r="AD158" s="34" t="s">
        <v>27</v>
      </c>
      <c r="AE158" s="34" t="s">
        <v>27</v>
      </c>
      <c r="AF158" s="38" t="s">
        <v>26</v>
      </c>
      <c r="AH158" s="29" t="s">
        <v>310</v>
      </c>
      <c r="AI158" s="30" t="s">
        <v>112</v>
      </c>
      <c r="AJ158" s="31" t="s">
        <v>29</v>
      </c>
      <c r="AK158" s="32" t="b">
        <f t="shared" si="10"/>
        <v>1</v>
      </c>
      <c r="AL158" s="33" t="s">
        <v>136</v>
      </c>
      <c r="AM158" s="34" t="s">
        <v>31</v>
      </c>
      <c r="AN158" s="35">
        <v>12</v>
      </c>
      <c r="AO158" s="83" t="s">
        <v>26</v>
      </c>
      <c r="AP158" s="83" t="s">
        <v>26</v>
      </c>
      <c r="AQ158" s="84" t="s">
        <v>26</v>
      </c>
      <c r="AR158" s="83" t="s">
        <v>26</v>
      </c>
      <c r="AS158" s="85" t="s">
        <v>26</v>
      </c>
      <c r="AT158" s="83" t="s">
        <v>26</v>
      </c>
      <c r="AU158" s="83" t="s">
        <v>26</v>
      </c>
      <c r="AV158" s="38" t="s">
        <v>26</v>
      </c>
    </row>
    <row r="159" spans="18:48" ht="19.5" customHeight="1">
      <c r="R159" s="29" t="s">
        <v>109</v>
      </c>
      <c r="S159" s="30" t="s">
        <v>913</v>
      </c>
      <c r="T159" s="31" t="s">
        <v>85</v>
      </c>
      <c r="U159" s="32" t="b">
        <f t="shared" si="11"/>
        <v>1</v>
      </c>
      <c r="V159" s="33" t="s">
        <v>30</v>
      </c>
      <c r="W159" s="34" t="s">
        <v>25</v>
      </c>
      <c r="X159" s="35">
        <v>17</v>
      </c>
      <c r="Y159" s="34" t="s">
        <v>26</v>
      </c>
      <c r="Z159" s="34" t="s">
        <v>26</v>
      </c>
      <c r="AA159" s="36" t="s">
        <v>26</v>
      </c>
      <c r="AB159" s="34" t="s">
        <v>26</v>
      </c>
      <c r="AC159" s="37" t="s">
        <v>27</v>
      </c>
      <c r="AD159" s="34" t="s">
        <v>27</v>
      </c>
      <c r="AE159" s="34" t="s">
        <v>27</v>
      </c>
      <c r="AF159" s="38" t="s">
        <v>26</v>
      </c>
      <c r="AH159" s="29" t="s">
        <v>310</v>
      </c>
      <c r="AI159" s="30" t="s">
        <v>161</v>
      </c>
      <c r="AJ159" s="31" t="s">
        <v>29</v>
      </c>
      <c r="AK159" s="32" t="b">
        <f t="shared" si="10"/>
        <v>1</v>
      </c>
      <c r="AL159" s="33" t="s">
        <v>136</v>
      </c>
      <c r="AM159" s="34" t="s">
        <v>31</v>
      </c>
      <c r="AN159" s="35">
        <v>30</v>
      </c>
      <c r="AO159" s="83" t="s">
        <v>26</v>
      </c>
      <c r="AP159" s="83" t="s">
        <v>26</v>
      </c>
      <c r="AQ159" s="84" t="s">
        <v>26</v>
      </c>
      <c r="AR159" s="83" t="s">
        <v>26</v>
      </c>
      <c r="AS159" s="85" t="s">
        <v>26</v>
      </c>
      <c r="AT159" s="83" t="s">
        <v>26</v>
      </c>
      <c r="AU159" s="83" t="s">
        <v>26</v>
      </c>
      <c r="AV159" s="38" t="s">
        <v>26</v>
      </c>
    </row>
    <row r="160" spans="18:48" ht="19.5" customHeight="1">
      <c r="R160" s="29" t="s">
        <v>109</v>
      </c>
      <c r="S160" s="30" t="s">
        <v>323</v>
      </c>
      <c r="T160" s="31" t="s">
        <v>85</v>
      </c>
      <c r="U160" s="32" t="b">
        <f t="shared" si="11"/>
        <v>1</v>
      </c>
      <c r="V160" s="33" t="s">
        <v>30</v>
      </c>
      <c r="W160" s="34" t="s">
        <v>25</v>
      </c>
      <c r="X160" s="35">
        <v>12</v>
      </c>
      <c r="Y160" s="34" t="s">
        <v>26</v>
      </c>
      <c r="Z160" s="34" t="s">
        <v>26</v>
      </c>
      <c r="AA160" s="36" t="s">
        <v>26</v>
      </c>
      <c r="AB160" s="34" t="s">
        <v>26</v>
      </c>
      <c r="AC160" s="37" t="s">
        <v>27</v>
      </c>
      <c r="AD160" s="34" t="s">
        <v>27</v>
      </c>
      <c r="AE160" s="34" t="s">
        <v>27</v>
      </c>
      <c r="AF160" s="38" t="s">
        <v>26</v>
      </c>
      <c r="AH160" s="29" t="s">
        <v>310</v>
      </c>
      <c r="AI160" s="30" t="s">
        <v>322</v>
      </c>
      <c r="AJ160" s="31" t="s">
        <v>29</v>
      </c>
      <c r="AK160" s="32" t="b">
        <f t="shared" si="10"/>
        <v>1</v>
      </c>
      <c r="AL160" s="33" t="s">
        <v>136</v>
      </c>
      <c r="AM160" s="34" t="s">
        <v>31</v>
      </c>
      <c r="AN160" s="35">
        <v>51</v>
      </c>
      <c r="AO160" s="83" t="s">
        <v>26</v>
      </c>
      <c r="AP160" s="83" t="s">
        <v>26</v>
      </c>
      <c r="AQ160" s="84" t="s">
        <v>26</v>
      </c>
      <c r="AR160" s="83" t="s">
        <v>26</v>
      </c>
      <c r="AS160" s="85" t="s">
        <v>26</v>
      </c>
      <c r="AT160" s="83" t="s">
        <v>26</v>
      </c>
      <c r="AU160" s="83" t="s">
        <v>26</v>
      </c>
      <c r="AV160" s="38" t="s">
        <v>26</v>
      </c>
    </row>
    <row r="161" spans="18:48" ht="19.5" customHeight="1">
      <c r="R161" s="29" t="s">
        <v>109</v>
      </c>
      <c r="S161" s="30" t="s">
        <v>325</v>
      </c>
      <c r="T161" s="31" t="s">
        <v>85</v>
      </c>
      <c r="U161" s="32" t="b">
        <f t="shared" si="11"/>
        <v>1</v>
      </c>
      <c r="V161" s="33" t="s">
        <v>30</v>
      </c>
      <c r="W161" s="34" t="s">
        <v>25</v>
      </c>
      <c r="X161" s="35">
        <v>35</v>
      </c>
      <c r="Y161" s="34" t="s">
        <v>26</v>
      </c>
      <c r="Z161" s="34" t="s">
        <v>26</v>
      </c>
      <c r="AA161" s="36" t="s">
        <v>26</v>
      </c>
      <c r="AB161" s="34" t="s">
        <v>26</v>
      </c>
      <c r="AC161" s="37" t="s">
        <v>27</v>
      </c>
      <c r="AD161" s="34" t="s">
        <v>27</v>
      </c>
      <c r="AE161" s="34" t="s">
        <v>27</v>
      </c>
      <c r="AF161" s="38" t="s">
        <v>26</v>
      </c>
      <c r="AH161" s="29" t="s">
        <v>310</v>
      </c>
      <c r="AI161" s="30" t="s">
        <v>324</v>
      </c>
      <c r="AJ161" s="31" t="s">
        <v>29</v>
      </c>
      <c r="AK161" s="32" t="b">
        <f t="shared" si="10"/>
        <v>1</v>
      </c>
      <c r="AL161" s="33" t="s">
        <v>136</v>
      </c>
      <c r="AM161" s="34" t="s">
        <v>31</v>
      </c>
      <c r="AN161" s="35">
        <v>30</v>
      </c>
      <c r="AO161" s="83" t="s">
        <v>26</v>
      </c>
      <c r="AP161" s="83" t="s">
        <v>26</v>
      </c>
      <c r="AQ161" s="84" t="s">
        <v>26</v>
      </c>
      <c r="AR161" s="83" t="s">
        <v>26</v>
      </c>
      <c r="AS161" s="85" t="s">
        <v>26</v>
      </c>
      <c r="AT161" s="83" t="s">
        <v>26</v>
      </c>
      <c r="AU161" s="83" t="s">
        <v>26</v>
      </c>
      <c r="AV161" s="38" t="s">
        <v>26</v>
      </c>
    </row>
    <row r="162" spans="18:48" ht="19.5" customHeight="1">
      <c r="R162" s="29" t="s">
        <v>109</v>
      </c>
      <c r="S162" s="30" t="s">
        <v>326</v>
      </c>
      <c r="T162" s="31" t="s">
        <v>85</v>
      </c>
      <c r="U162" s="32" t="b">
        <f t="shared" si="11"/>
        <v>1</v>
      </c>
      <c r="V162" s="33" t="s">
        <v>30</v>
      </c>
      <c r="W162" s="34" t="s">
        <v>25</v>
      </c>
      <c r="X162" s="35">
        <v>10</v>
      </c>
      <c r="Y162" s="34" t="s">
        <v>26</v>
      </c>
      <c r="Z162" s="34" t="s">
        <v>26</v>
      </c>
      <c r="AA162" s="36" t="s">
        <v>26</v>
      </c>
      <c r="AB162" s="34" t="s">
        <v>26</v>
      </c>
      <c r="AC162" s="37" t="s">
        <v>27</v>
      </c>
      <c r="AD162" s="34" t="s">
        <v>27</v>
      </c>
      <c r="AE162" s="34" t="s">
        <v>27</v>
      </c>
      <c r="AF162" s="38" t="s">
        <v>26</v>
      </c>
      <c r="AH162" s="29" t="s">
        <v>310</v>
      </c>
      <c r="AI162" s="30" t="s">
        <v>116</v>
      </c>
      <c r="AJ162" s="31" t="s">
        <v>29</v>
      </c>
      <c r="AK162" s="32" t="b">
        <f t="shared" si="10"/>
        <v>1</v>
      </c>
      <c r="AL162" s="33" t="s">
        <v>136</v>
      </c>
      <c r="AM162" s="34" t="s">
        <v>31</v>
      </c>
      <c r="AN162" s="35">
        <v>17</v>
      </c>
      <c r="AO162" s="83" t="s">
        <v>26</v>
      </c>
      <c r="AP162" s="83" t="s">
        <v>26</v>
      </c>
      <c r="AQ162" s="84" t="s">
        <v>26</v>
      </c>
      <c r="AR162" s="83" t="s">
        <v>26</v>
      </c>
      <c r="AS162" s="85" t="s">
        <v>26</v>
      </c>
      <c r="AT162" s="83" t="s">
        <v>26</v>
      </c>
      <c r="AU162" s="83" t="s">
        <v>26</v>
      </c>
      <c r="AV162" s="38" t="s">
        <v>26</v>
      </c>
    </row>
    <row r="163" spans="18:48" ht="19.5" customHeight="1">
      <c r="R163" s="29" t="s">
        <v>109</v>
      </c>
      <c r="S163" s="30" t="s">
        <v>327</v>
      </c>
      <c r="T163" s="31" t="s">
        <v>85</v>
      </c>
      <c r="U163" s="32" t="b">
        <f t="shared" si="11"/>
        <v>1</v>
      </c>
      <c r="V163" s="33" t="s">
        <v>30</v>
      </c>
      <c r="W163" s="34" t="s">
        <v>25</v>
      </c>
      <c r="X163" s="35">
        <v>11</v>
      </c>
      <c r="Y163" s="34" t="s">
        <v>26</v>
      </c>
      <c r="Z163" s="34" t="s">
        <v>26</v>
      </c>
      <c r="AA163" s="36" t="s">
        <v>26</v>
      </c>
      <c r="AB163" s="34" t="s">
        <v>26</v>
      </c>
      <c r="AC163" s="37" t="s">
        <v>27</v>
      </c>
      <c r="AD163" s="34" t="s">
        <v>27</v>
      </c>
      <c r="AE163" s="34" t="s">
        <v>27</v>
      </c>
      <c r="AF163" s="38" t="s">
        <v>26</v>
      </c>
      <c r="AH163" s="29" t="s">
        <v>310</v>
      </c>
      <c r="AI163" s="30" t="s">
        <v>122</v>
      </c>
      <c r="AJ163" s="31" t="s">
        <v>29</v>
      </c>
      <c r="AK163" s="32" t="b">
        <f t="shared" si="10"/>
        <v>1</v>
      </c>
      <c r="AL163" s="33" t="s">
        <v>136</v>
      </c>
      <c r="AM163" s="34" t="s">
        <v>31</v>
      </c>
      <c r="AN163" s="35">
        <v>16</v>
      </c>
      <c r="AO163" s="83" t="s">
        <v>26</v>
      </c>
      <c r="AP163" s="83" t="s">
        <v>26</v>
      </c>
      <c r="AQ163" s="84" t="s">
        <v>26</v>
      </c>
      <c r="AR163" s="83" t="s">
        <v>26</v>
      </c>
      <c r="AS163" s="85" t="s">
        <v>26</v>
      </c>
      <c r="AT163" s="83" t="s">
        <v>26</v>
      </c>
      <c r="AU163" s="83" t="s">
        <v>26</v>
      </c>
      <c r="AV163" s="38" t="s">
        <v>26</v>
      </c>
    </row>
    <row r="164" spans="18:48" ht="19.5" customHeight="1">
      <c r="R164" s="29" t="s">
        <v>109</v>
      </c>
      <c r="S164" s="30" t="s">
        <v>328</v>
      </c>
      <c r="T164" s="31" t="s">
        <v>85</v>
      </c>
      <c r="U164" s="32" t="b">
        <f t="shared" si="11"/>
        <v>1</v>
      </c>
      <c r="V164" s="33" t="s">
        <v>30</v>
      </c>
      <c r="W164" s="34" t="s">
        <v>25</v>
      </c>
      <c r="X164" s="35">
        <v>13</v>
      </c>
      <c r="Y164" s="34" t="s">
        <v>26</v>
      </c>
      <c r="Z164" s="34" t="s">
        <v>26</v>
      </c>
      <c r="AA164" s="36" t="s">
        <v>26</v>
      </c>
      <c r="AB164" s="34" t="s">
        <v>26</v>
      </c>
      <c r="AC164" s="37" t="s">
        <v>27</v>
      </c>
      <c r="AD164" s="34" t="s">
        <v>27</v>
      </c>
      <c r="AE164" s="34" t="s">
        <v>27</v>
      </c>
      <c r="AF164" s="38" t="s">
        <v>26</v>
      </c>
      <c r="AH164" s="29" t="s">
        <v>310</v>
      </c>
      <c r="AI164" s="30" t="s">
        <v>135</v>
      </c>
      <c r="AJ164" s="31" t="s">
        <v>29</v>
      </c>
      <c r="AK164" s="32" t="b">
        <f t="shared" si="10"/>
        <v>1</v>
      </c>
      <c r="AL164" s="33" t="s">
        <v>136</v>
      </c>
      <c r="AM164" s="34" t="s">
        <v>31</v>
      </c>
      <c r="AN164" s="35">
        <v>13</v>
      </c>
      <c r="AO164" s="83" t="s">
        <v>26</v>
      </c>
      <c r="AP164" s="83" t="s">
        <v>26</v>
      </c>
      <c r="AQ164" s="84" t="s">
        <v>26</v>
      </c>
      <c r="AR164" s="83" t="s">
        <v>26</v>
      </c>
      <c r="AS164" s="85" t="s">
        <v>26</v>
      </c>
      <c r="AT164" s="83" t="s">
        <v>26</v>
      </c>
      <c r="AU164" s="83" t="s">
        <v>26</v>
      </c>
      <c r="AV164" s="38" t="s">
        <v>26</v>
      </c>
    </row>
    <row r="165" spans="18:48" ht="19.5" customHeight="1">
      <c r="R165" s="29" t="s">
        <v>109</v>
      </c>
      <c r="S165" s="30" t="s">
        <v>329</v>
      </c>
      <c r="T165" s="31" t="s">
        <v>85</v>
      </c>
      <c r="U165" s="32" t="b">
        <f t="shared" si="11"/>
        <v>1</v>
      </c>
      <c r="V165" s="33" t="s">
        <v>30</v>
      </c>
      <c r="W165" s="34" t="s">
        <v>25</v>
      </c>
      <c r="X165" s="35">
        <v>12</v>
      </c>
      <c r="Y165" s="34" t="s">
        <v>26</v>
      </c>
      <c r="Z165" s="34" t="s">
        <v>26</v>
      </c>
      <c r="AA165" s="36" t="s">
        <v>26</v>
      </c>
      <c r="AB165" s="34" t="s">
        <v>26</v>
      </c>
      <c r="AC165" s="37" t="s">
        <v>27</v>
      </c>
      <c r="AD165" s="34" t="s">
        <v>27</v>
      </c>
      <c r="AE165" s="34" t="s">
        <v>27</v>
      </c>
      <c r="AF165" s="38" t="s">
        <v>26</v>
      </c>
      <c r="AH165" s="29" t="s">
        <v>310</v>
      </c>
      <c r="AI165" s="30" t="s">
        <v>147</v>
      </c>
      <c r="AJ165" s="31" t="s">
        <v>29</v>
      </c>
      <c r="AK165" s="32" t="b">
        <f t="shared" si="10"/>
        <v>1</v>
      </c>
      <c r="AL165" s="33" t="s">
        <v>136</v>
      </c>
      <c r="AM165" s="34" t="s">
        <v>31</v>
      </c>
      <c r="AN165" s="35">
        <v>12</v>
      </c>
      <c r="AO165" s="83" t="s">
        <v>26</v>
      </c>
      <c r="AP165" s="83" t="s">
        <v>26</v>
      </c>
      <c r="AQ165" s="84" t="s">
        <v>26</v>
      </c>
      <c r="AR165" s="83" t="s">
        <v>26</v>
      </c>
      <c r="AS165" s="85" t="s">
        <v>26</v>
      </c>
      <c r="AT165" s="83" t="s">
        <v>26</v>
      </c>
      <c r="AU165" s="83" t="s">
        <v>26</v>
      </c>
      <c r="AV165" s="38" t="s">
        <v>26</v>
      </c>
    </row>
    <row r="166" spans="18:48" ht="19.5" customHeight="1">
      <c r="R166" s="29" t="s">
        <v>109</v>
      </c>
      <c r="S166" s="30" t="s">
        <v>330</v>
      </c>
      <c r="T166" s="31" t="s">
        <v>85</v>
      </c>
      <c r="U166" s="32" t="b">
        <f t="shared" si="11"/>
        <v>1</v>
      </c>
      <c r="V166" s="33" t="s">
        <v>30</v>
      </c>
      <c r="W166" s="34" t="s">
        <v>25</v>
      </c>
      <c r="X166" s="35">
        <v>13</v>
      </c>
      <c r="Y166" s="34" t="s">
        <v>26</v>
      </c>
      <c r="Z166" s="34" t="s">
        <v>26</v>
      </c>
      <c r="AA166" s="36" t="s">
        <v>26</v>
      </c>
      <c r="AB166" s="34" t="s">
        <v>26</v>
      </c>
      <c r="AC166" s="37" t="s">
        <v>27</v>
      </c>
      <c r="AD166" s="34" t="s">
        <v>27</v>
      </c>
      <c r="AE166" s="34" t="s">
        <v>27</v>
      </c>
      <c r="AF166" s="38" t="s">
        <v>26</v>
      </c>
      <c r="AH166" s="29" t="s">
        <v>310</v>
      </c>
      <c r="AI166" s="30" t="s">
        <v>150</v>
      </c>
      <c r="AJ166" s="31" t="s">
        <v>29</v>
      </c>
      <c r="AK166" s="32" t="b">
        <f t="shared" si="10"/>
        <v>1</v>
      </c>
      <c r="AL166" s="33" t="s">
        <v>136</v>
      </c>
      <c r="AM166" s="34" t="s">
        <v>31</v>
      </c>
      <c r="AN166" s="35">
        <v>18</v>
      </c>
      <c r="AO166" s="83" t="s">
        <v>26</v>
      </c>
      <c r="AP166" s="83" t="s">
        <v>26</v>
      </c>
      <c r="AQ166" s="84" t="s">
        <v>26</v>
      </c>
      <c r="AR166" s="83" t="s">
        <v>26</v>
      </c>
      <c r="AS166" s="85" t="s">
        <v>26</v>
      </c>
      <c r="AT166" s="83" t="s">
        <v>26</v>
      </c>
      <c r="AU166" s="83" t="s">
        <v>26</v>
      </c>
      <c r="AV166" s="38" t="s">
        <v>26</v>
      </c>
    </row>
    <row r="167" spans="18:48" ht="19.5" customHeight="1">
      <c r="R167" s="29" t="s">
        <v>109</v>
      </c>
      <c r="S167" s="30" t="s">
        <v>332</v>
      </c>
      <c r="T167" s="31" t="s">
        <v>85</v>
      </c>
      <c r="U167" s="32" t="b">
        <f t="shared" si="11"/>
        <v>1</v>
      </c>
      <c r="V167" s="33" t="s">
        <v>30</v>
      </c>
      <c r="W167" s="34" t="s">
        <v>25</v>
      </c>
      <c r="X167" s="35">
        <v>18</v>
      </c>
      <c r="Y167" s="34" t="s">
        <v>26</v>
      </c>
      <c r="Z167" s="34" t="s">
        <v>26</v>
      </c>
      <c r="AA167" s="36" t="s">
        <v>26</v>
      </c>
      <c r="AB167" s="34" t="s">
        <v>26</v>
      </c>
      <c r="AC167" s="37" t="s">
        <v>27</v>
      </c>
      <c r="AD167" s="34" t="s">
        <v>27</v>
      </c>
      <c r="AE167" s="34" t="s">
        <v>27</v>
      </c>
      <c r="AF167" s="38" t="s">
        <v>26</v>
      </c>
      <c r="AH167" s="29" t="s">
        <v>310</v>
      </c>
      <c r="AI167" s="30" t="s">
        <v>331</v>
      </c>
      <c r="AJ167" s="31" t="s">
        <v>29</v>
      </c>
      <c r="AK167" s="32" t="b">
        <f t="shared" si="10"/>
        <v>1</v>
      </c>
      <c r="AL167" s="33" t="s">
        <v>136</v>
      </c>
      <c r="AM167" s="34" t="s">
        <v>31</v>
      </c>
      <c r="AN167" s="35">
        <v>16</v>
      </c>
      <c r="AO167" s="83" t="s">
        <v>26</v>
      </c>
      <c r="AP167" s="83" t="s">
        <v>26</v>
      </c>
      <c r="AQ167" s="84" t="s">
        <v>26</v>
      </c>
      <c r="AR167" s="83" t="s">
        <v>26</v>
      </c>
      <c r="AS167" s="85" t="s">
        <v>26</v>
      </c>
      <c r="AT167" s="83" t="s">
        <v>26</v>
      </c>
      <c r="AU167" s="83" t="s">
        <v>26</v>
      </c>
      <c r="AV167" s="38" t="s">
        <v>26</v>
      </c>
    </row>
    <row r="168" spans="18:48" ht="19.5" customHeight="1">
      <c r="R168" s="29" t="s">
        <v>109</v>
      </c>
      <c r="S168" s="30" t="s">
        <v>333</v>
      </c>
      <c r="T168" s="31" t="s">
        <v>85</v>
      </c>
      <c r="U168" s="32" t="b">
        <f t="shared" si="11"/>
        <v>1</v>
      </c>
      <c r="V168" s="33" t="s">
        <v>30</v>
      </c>
      <c r="W168" s="34" t="s">
        <v>25</v>
      </c>
      <c r="X168" s="35">
        <v>11</v>
      </c>
      <c r="Y168" s="34" t="s">
        <v>26</v>
      </c>
      <c r="Z168" s="34" t="s">
        <v>26</v>
      </c>
      <c r="AA168" s="36" t="s">
        <v>26</v>
      </c>
      <c r="AB168" s="34" t="s">
        <v>26</v>
      </c>
      <c r="AC168" s="37" t="s">
        <v>27</v>
      </c>
      <c r="AD168" s="34" t="s">
        <v>27</v>
      </c>
      <c r="AE168" s="34" t="s">
        <v>27</v>
      </c>
      <c r="AF168" s="38" t="s">
        <v>26</v>
      </c>
      <c r="AH168" s="29" t="s">
        <v>310</v>
      </c>
      <c r="AI168" s="30" t="s">
        <v>213</v>
      </c>
      <c r="AJ168" s="31" t="s">
        <v>29</v>
      </c>
      <c r="AK168" s="32" t="b">
        <f t="shared" si="10"/>
        <v>1</v>
      </c>
      <c r="AL168" s="33" t="s">
        <v>136</v>
      </c>
      <c r="AM168" s="34" t="s">
        <v>31</v>
      </c>
      <c r="AN168" s="35">
        <v>16</v>
      </c>
      <c r="AO168" s="83" t="s">
        <v>26</v>
      </c>
      <c r="AP168" s="83" t="s">
        <v>26</v>
      </c>
      <c r="AQ168" s="84" t="s">
        <v>26</v>
      </c>
      <c r="AR168" s="83" t="s">
        <v>26</v>
      </c>
      <c r="AS168" s="85" t="s">
        <v>26</v>
      </c>
      <c r="AT168" s="83" t="s">
        <v>26</v>
      </c>
      <c r="AU168" s="83" t="s">
        <v>26</v>
      </c>
      <c r="AV168" s="38" t="s">
        <v>26</v>
      </c>
    </row>
    <row r="169" spans="18:48" ht="19.5" customHeight="1">
      <c r="R169" s="29" t="s">
        <v>109</v>
      </c>
      <c r="S169" s="30" t="s">
        <v>335</v>
      </c>
      <c r="T169" s="31" t="s">
        <v>85</v>
      </c>
      <c r="U169" s="32" t="b">
        <f t="shared" si="11"/>
        <v>1</v>
      </c>
      <c r="V169" s="33" t="s">
        <v>30</v>
      </c>
      <c r="W169" s="34" t="s">
        <v>25</v>
      </c>
      <c r="X169" s="35">
        <v>8</v>
      </c>
      <c r="Y169" s="34" t="s">
        <v>26</v>
      </c>
      <c r="Z169" s="34" t="s">
        <v>26</v>
      </c>
      <c r="AA169" s="36" t="s">
        <v>26</v>
      </c>
      <c r="AB169" s="34" t="s">
        <v>26</v>
      </c>
      <c r="AC169" s="37" t="s">
        <v>27</v>
      </c>
      <c r="AD169" s="34" t="s">
        <v>27</v>
      </c>
      <c r="AE169" s="34" t="s">
        <v>27</v>
      </c>
      <c r="AF169" s="38" t="s">
        <v>26</v>
      </c>
      <c r="AH169" s="29" t="s">
        <v>310</v>
      </c>
      <c r="AI169" s="30" t="s">
        <v>334</v>
      </c>
      <c r="AJ169" s="31" t="s">
        <v>29</v>
      </c>
      <c r="AK169" s="32" t="b">
        <f t="shared" si="10"/>
        <v>1</v>
      </c>
      <c r="AL169" s="33" t="s">
        <v>136</v>
      </c>
      <c r="AM169" s="34" t="s">
        <v>31</v>
      </c>
      <c r="AN169" s="35">
        <v>16</v>
      </c>
      <c r="AO169" s="83" t="s">
        <v>26</v>
      </c>
      <c r="AP169" s="83" t="s">
        <v>26</v>
      </c>
      <c r="AQ169" s="84" t="s">
        <v>26</v>
      </c>
      <c r="AR169" s="83" t="s">
        <v>26</v>
      </c>
      <c r="AS169" s="85" t="s">
        <v>26</v>
      </c>
      <c r="AT169" s="83" t="s">
        <v>26</v>
      </c>
      <c r="AU169" s="83" t="s">
        <v>26</v>
      </c>
      <c r="AV169" s="38" t="s">
        <v>26</v>
      </c>
    </row>
    <row r="170" spans="18:48" ht="19.5" customHeight="1">
      <c r="R170" s="29" t="s">
        <v>109</v>
      </c>
      <c r="S170" s="30" t="s">
        <v>336</v>
      </c>
      <c r="T170" s="31" t="s">
        <v>85</v>
      </c>
      <c r="U170" s="32" t="b">
        <f t="shared" si="11"/>
        <v>1</v>
      </c>
      <c r="V170" s="33" t="s">
        <v>30</v>
      </c>
      <c r="W170" s="34" t="s">
        <v>25</v>
      </c>
      <c r="X170" s="35">
        <v>9</v>
      </c>
      <c r="Y170" s="34" t="s">
        <v>26</v>
      </c>
      <c r="Z170" s="34" t="s">
        <v>26</v>
      </c>
      <c r="AA170" s="36" t="s">
        <v>26</v>
      </c>
      <c r="AB170" s="34" t="s">
        <v>26</v>
      </c>
      <c r="AC170" s="37" t="s">
        <v>27</v>
      </c>
      <c r="AD170" s="34" t="s">
        <v>27</v>
      </c>
      <c r="AE170" s="34" t="s">
        <v>27</v>
      </c>
      <c r="AF170" s="38" t="s">
        <v>26</v>
      </c>
      <c r="AH170" s="29" t="s">
        <v>310</v>
      </c>
      <c r="AI170" s="30" t="s">
        <v>159</v>
      </c>
      <c r="AJ170" s="31" t="s">
        <v>29</v>
      </c>
      <c r="AK170" s="32" t="b">
        <f t="shared" si="10"/>
        <v>1</v>
      </c>
      <c r="AL170" s="33" t="s">
        <v>136</v>
      </c>
      <c r="AM170" s="34" t="s">
        <v>31</v>
      </c>
      <c r="AN170" s="35">
        <v>14</v>
      </c>
      <c r="AO170" s="83" t="s">
        <v>26</v>
      </c>
      <c r="AP170" s="83" t="s">
        <v>26</v>
      </c>
      <c r="AQ170" s="84" t="s">
        <v>26</v>
      </c>
      <c r="AR170" s="83" t="s">
        <v>26</v>
      </c>
      <c r="AS170" s="85" t="s">
        <v>26</v>
      </c>
      <c r="AT170" s="83" t="s">
        <v>26</v>
      </c>
      <c r="AU170" s="83" t="s">
        <v>26</v>
      </c>
      <c r="AV170" s="38" t="s">
        <v>26</v>
      </c>
    </row>
    <row r="171" spans="18:48" ht="19.5" customHeight="1">
      <c r="R171" s="29" t="s">
        <v>109</v>
      </c>
      <c r="S171" s="30" t="s">
        <v>338</v>
      </c>
      <c r="T171" s="31" t="s">
        <v>85</v>
      </c>
      <c r="U171" s="32" t="b">
        <f t="shared" si="11"/>
        <v>1</v>
      </c>
      <c r="V171" s="33" t="s">
        <v>30</v>
      </c>
      <c r="W171" s="34" t="s">
        <v>25</v>
      </c>
      <c r="X171" s="35">
        <v>15</v>
      </c>
      <c r="Y171" s="34" t="s">
        <v>26</v>
      </c>
      <c r="Z171" s="34" t="s">
        <v>26</v>
      </c>
      <c r="AA171" s="36" t="s">
        <v>26</v>
      </c>
      <c r="AB171" s="34" t="s">
        <v>26</v>
      </c>
      <c r="AC171" s="37" t="s">
        <v>27</v>
      </c>
      <c r="AD171" s="34" t="s">
        <v>27</v>
      </c>
      <c r="AE171" s="34" t="s">
        <v>27</v>
      </c>
      <c r="AF171" s="38" t="s">
        <v>26</v>
      </c>
      <c r="AH171" s="29" t="s">
        <v>310</v>
      </c>
      <c r="AI171" s="30" t="s">
        <v>337</v>
      </c>
      <c r="AJ171" s="31" t="s">
        <v>29</v>
      </c>
      <c r="AK171" s="32" t="b">
        <f t="shared" si="10"/>
        <v>1</v>
      </c>
      <c r="AL171" s="33" t="s">
        <v>207</v>
      </c>
      <c r="AM171" s="34" t="s">
        <v>31</v>
      </c>
      <c r="AN171" s="35">
        <v>65</v>
      </c>
      <c r="AO171" s="83" t="s">
        <v>26</v>
      </c>
      <c r="AP171" s="83" t="s">
        <v>26</v>
      </c>
      <c r="AQ171" s="84" t="s">
        <v>26</v>
      </c>
      <c r="AR171" s="83" t="s">
        <v>26</v>
      </c>
      <c r="AS171" s="85" t="s">
        <v>26</v>
      </c>
      <c r="AT171" s="83" t="s">
        <v>26</v>
      </c>
      <c r="AU171" s="83" t="s">
        <v>26</v>
      </c>
      <c r="AV171" s="38" t="s">
        <v>26</v>
      </c>
    </row>
    <row r="172" spans="18:48" ht="19.5" customHeight="1">
      <c r="R172" s="29" t="s">
        <v>109</v>
      </c>
      <c r="S172" s="30" t="s">
        <v>339</v>
      </c>
      <c r="T172" s="31" t="s">
        <v>85</v>
      </c>
      <c r="U172" s="32" t="b">
        <f t="shared" si="11"/>
        <v>1</v>
      </c>
      <c r="V172" s="33" t="s">
        <v>30</v>
      </c>
      <c r="W172" s="34" t="s">
        <v>25</v>
      </c>
      <c r="X172" s="35">
        <v>20</v>
      </c>
      <c r="Y172" s="34" t="s">
        <v>26</v>
      </c>
      <c r="Z172" s="34" t="s">
        <v>26</v>
      </c>
      <c r="AA172" s="36" t="s">
        <v>26</v>
      </c>
      <c r="AB172" s="34" t="s">
        <v>26</v>
      </c>
      <c r="AC172" s="37" t="s">
        <v>27</v>
      </c>
      <c r="AD172" s="34" t="s">
        <v>27</v>
      </c>
      <c r="AE172" s="34" t="s">
        <v>27</v>
      </c>
      <c r="AF172" s="38" t="s">
        <v>26</v>
      </c>
      <c r="AH172" s="29" t="s">
        <v>310</v>
      </c>
      <c r="AI172" s="30" t="s">
        <v>323</v>
      </c>
      <c r="AJ172" s="31" t="s">
        <v>29</v>
      </c>
      <c r="AK172" s="32" t="b">
        <f t="shared" si="10"/>
        <v>1</v>
      </c>
      <c r="AL172" s="33" t="s">
        <v>207</v>
      </c>
      <c r="AM172" s="34" t="s">
        <v>31</v>
      </c>
      <c r="AN172" s="35">
        <v>11</v>
      </c>
      <c r="AO172" s="83" t="s">
        <v>26</v>
      </c>
      <c r="AP172" s="83" t="s">
        <v>26</v>
      </c>
      <c r="AQ172" s="84" t="s">
        <v>26</v>
      </c>
      <c r="AR172" s="83" t="s">
        <v>26</v>
      </c>
      <c r="AS172" s="85" t="s">
        <v>26</v>
      </c>
      <c r="AT172" s="83" t="s">
        <v>26</v>
      </c>
      <c r="AU172" s="83" t="s">
        <v>26</v>
      </c>
      <c r="AV172" s="38" t="s">
        <v>26</v>
      </c>
    </row>
    <row r="173" spans="18:48" ht="19.5" customHeight="1">
      <c r="R173" s="29" t="s">
        <v>109</v>
      </c>
      <c r="S173" s="30" t="s">
        <v>142</v>
      </c>
      <c r="T173" s="31" t="s">
        <v>85</v>
      </c>
      <c r="U173" s="32" t="b">
        <f t="shared" si="11"/>
        <v>1</v>
      </c>
      <c r="V173" s="33" t="s">
        <v>30</v>
      </c>
      <c r="W173" s="34" t="s">
        <v>25</v>
      </c>
      <c r="X173" s="35">
        <v>10</v>
      </c>
      <c r="Y173" s="34" t="s">
        <v>26</v>
      </c>
      <c r="Z173" s="34" t="s">
        <v>26</v>
      </c>
      <c r="AA173" s="36" t="s">
        <v>26</v>
      </c>
      <c r="AB173" s="34" t="s">
        <v>26</v>
      </c>
      <c r="AC173" s="37" t="s">
        <v>27</v>
      </c>
      <c r="AD173" s="34" t="s">
        <v>27</v>
      </c>
      <c r="AE173" s="34" t="s">
        <v>27</v>
      </c>
      <c r="AF173" s="38" t="s">
        <v>26</v>
      </c>
      <c r="AH173" s="29" t="s">
        <v>310</v>
      </c>
      <c r="AI173" s="30" t="s">
        <v>340</v>
      </c>
      <c r="AJ173" s="31" t="s">
        <v>29</v>
      </c>
      <c r="AK173" s="32" t="b">
        <f t="shared" ref="AK173:AK204" si="12">IF(COUNTIF($J$15:$K$19,$AM173)=0,IF(COUNTIF($L$15:$M$19,$AM173)=0,IF(VLOOKUP($AM173,$N$15:$O$19,2,FALSE)="가 능",TRUE,FALSE),IF(VLOOKUP($AM173,$L$15:$M$19,2,FALSE)="가 능",TRUE,FALSE)),IF(VLOOKUP($AM173,$J$15:$K$19,2,FALSE)="가 능",TRUE,FALSE))</f>
        <v>1</v>
      </c>
      <c r="AL173" s="33" t="s">
        <v>207</v>
      </c>
      <c r="AM173" s="34" t="s">
        <v>31</v>
      </c>
      <c r="AN173" s="35">
        <v>30</v>
      </c>
      <c r="AO173" s="83" t="s">
        <v>26</v>
      </c>
      <c r="AP173" s="83" t="s">
        <v>26</v>
      </c>
      <c r="AQ173" s="84" t="s">
        <v>26</v>
      </c>
      <c r="AR173" s="83" t="s">
        <v>26</v>
      </c>
      <c r="AS173" s="85" t="s">
        <v>26</v>
      </c>
      <c r="AT173" s="83" t="s">
        <v>26</v>
      </c>
      <c r="AU173" s="83" t="s">
        <v>26</v>
      </c>
      <c r="AV173" s="38" t="s">
        <v>26</v>
      </c>
    </row>
    <row r="174" spans="18:48" ht="19.5" customHeight="1">
      <c r="R174" s="29" t="s">
        <v>109</v>
      </c>
      <c r="S174" s="30" t="s">
        <v>342</v>
      </c>
      <c r="T174" s="31" t="s">
        <v>85</v>
      </c>
      <c r="U174" s="32" t="b">
        <f t="shared" si="11"/>
        <v>1</v>
      </c>
      <c r="V174" s="33" t="s">
        <v>30</v>
      </c>
      <c r="W174" s="34" t="s">
        <v>25</v>
      </c>
      <c r="X174" s="35">
        <v>12</v>
      </c>
      <c r="Y174" s="34" t="s">
        <v>26</v>
      </c>
      <c r="Z174" s="34" t="s">
        <v>26</v>
      </c>
      <c r="AA174" s="36" t="s">
        <v>26</v>
      </c>
      <c r="AB174" s="34" t="s">
        <v>26</v>
      </c>
      <c r="AC174" s="37" t="s">
        <v>27</v>
      </c>
      <c r="AD174" s="34" t="s">
        <v>27</v>
      </c>
      <c r="AE174" s="34" t="s">
        <v>27</v>
      </c>
      <c r="AF174" s="38" t="s">
        <v>26</v>
      </c>
      <c r="AH174" s="29" t="s">
        <v>310</v>
      </c>
      <c r="AI174" s="30" t="s">
        <v>341</v>
      </c>
      <c r="AJ174" s="31" t="s">
        <v>29</v>
      </c>
      <c r="AK174" s="32" t="b">
        <f t="shared" si="12"/>
        <v>1</v>
      </c>
      <c r="AL174" s="33" t="s">
        <v>207</v>
      </c>
      <c r="AM174" s="34" t="s">
        <v>31</v>
      </c>
      <c r="AN174" s="35">
        <v>19</v>
      </c>
      <c r="AO174" s="83" t="s">
        <v>26</v>
      </c>
      <c r="AP174" s="83" t="s">
        <v>26</v>
      </c>
      <c r="AQ174" s="84" t="s">
        <v>26</v>
      </c>
      <c r="AR174" s="83" t="s">
        <v>26</v>
      </c>
      <c r="AS174" s="85" t="s">
        <v>26</v>
      </c>
      <c r="AT174" s="83" t="s">
        <v>26</v>
      </c>
      <c r="AU174" s="83" t="s">
        <v>26</v>
      </c>
      <c r="AV174" s="38" t="s">
        <v>26</v>
      </c>
    </row>
    <row r="175" spans="18:48" ht="19.5" customHeight="1">
      <c r="R175" s="29" t="s">
        <v>109</v>
      </c>
      <c r="S175" s="30" t="s">
        <v>344</v>
      </c>
      <c r="T175" s="31" t="s">
        <v>85</v>
      </c>
      <c r="U175" s="32" t="b">
        <f t="shared" si="11"/>
        <v>1</v>
      </c>
      <c r="V175" s="33" t="s">
        <v>30</v>
      </c>
      <c r="W175" s="34" t="s">
        <v>25</v>
      </c>
      <c r="X175" s="35">
        <v>4</v>
      </c>
      <c r="Y175" s="34" t="s">
        <v>26</v>
      </c>
      <c r="Z175" s="34" t="s">
        <v>26</v>
      </c>
      <c r="AA175" s="36" t="s">
        <v>26</v>
      </c>
      <c r="AB175" s="34" t="s">
        <v>26</v>
      </c>
      <c r="AC175" s="37" t="s">
        <v>27</v>
      </c>
      <c r="AD175" s="34" t="s">
        <v>27</v>
      </c>
      <c r="AE175" s="34" t="s">
        <v>27</v>
      </c>
      <c r="AF175" s="38" t="s">
        <v>26</v>
      </c>
      <c r="AH175" s="29" t="s">
        <v>310</v>
      </c>
      <c r="AI175" s="30" t="s">
        <v>343</v>
      </c>
      <c r="AJ175" s="31" t="s">
        <v>29</v>
      </c>
      <c r="AK175" s="32" t="b">
        <f t="shared" si="12"/>
        <v>1</v>
      </c>
      <c r="AL175" s="33" t="s">
        <v>207</v>
      </c>
      <c r="AM175" s="34" t="s">
        <v>31</v>
      </c>
      <c r="AN175" s="35">
        <v>15</v>
      </c>
      <c r="AO175" s="83" t="s">
        <v>26</v>
      </c>
      <c r="AP175" s="83" t="s">
        <v>26</v>
      </c>
      <c r="AQ175" s="84" t="s">
        <v>26</v>
      </c>
      <c r="AR175" s="83" t="s">
        <v>26</v>
      </c>
      <c r="AS175" s="85" t="s">
        <v>26</v>
      </c>
      <c r="AT175" s="83" t="s">
        <v>26</v>
      </c>
      <c r="AU175" s="83" t="s">
        <v>26</v>
      </c>
      <c r="AV175" s="38" t="s">
        <v>26</v>
      </c>
    </row>
    <row r="176" spans="18:48" ht="19.5" customHeight="1">
      <c r="R176" s="29" t="s">
        <v>109</v>
      </c>
      <c r="S176" s="30" t="s">
        <v>346</v>
      </c>
      <c r="T176" s="31" t="s">
        <v>85</v>
      </c>
      <c r="U176" s="32" t="b">
        <f t="shared" si="11"/>
        <v>1</v>
      </c>
      <c r="V176" s="33" t="s">
        <v>30</v>
      </c>
      <c r="W176" s="34" t="s">
        <v>25</v>
      </c>
      <c r="X176" s="35">
        <v>11</v>
      </c>
      <c r="Y176" s="34" t="s">
        <v>26</v>
      </c>
      <c r="Z176" s="34" t="s">
        <v>26</v>
      </c>
      <c r="AA176" s="36" t="s">
        <v>26</v>
      </c>
      <c r="AB176" s="34" t="s">
        <v>26</v>
      </c>
      <c r="AC176" s="37" t="s">
        <v>27</v>
      </c>
      <c r="AD176" s="34" t="s">
        <v>27</v>
      </c>
      <c r="AE176" s="34" t="s">
        <v>27</v>
      </c>
      <c r="AF176" s="38" t="s">
        <v>26</v>
      </c>
      <c r="AH176" s="29" t="s">
        <v>310</v>
      </c>
      <c r="AI176" s="30" t="s">
        <v>345</v>
      </c>
      <c r="AJ176" s="31" t="s">
        <v>29</v>
      </c>
      <c r="AK176" s="32" t="b">
        <f t="shared" si="12"/>
        <v>1</v>
      </c>
      <c r="AL176" s="33" t="s">
        <v>207</v>
      </c>
      <c r="AM176" s="34" t="s">
        <v>31</v>
      </c>
      <c r="AN176" s="35">
        <v>16</v>
      </c>
      <c r="AO176" s="83" t="s">
        <v>26</v>
      </c>
      <c r="AP176" s="83" t="s">
        <v>26</v>
      </c>
      <c r="AQ176" s="84" t="s">
        <v>26</v>
      </c>
      <c r="AR176" s="83" t="s">
        <v>26</v>
      </c>
      <c r="AS176" s="85" t="s">
        <v>26</v>
      </c>
      <c r="AT176" s="83" t="s">
        <v>26</v>
      </c>
      <c r="AU176" s="83" t="s">
        <v>26</v>
      </c>
      <c r="AV176" s="38" t="s">
        <v>26</v>
      </c>
    </row>
    <row r="177" spans="18:48" ht="19.5" customHeight="1">
      <c r="R177" s="29" t="s">
        <v>109</v>
      </c>
      <c r="S177" s="30" t="s">
        <v>918</v>
      </c>
      <c r="T177" s="31" t="s">
        <v>85</v>
      </c>
      <c r="U177" s="32" t="b">
        <f t="shared" si="11"/>
        <v>1</v>
      </c>
      <c r="V177" s="33" t="s">
        <v>30</v>
      </c>
      <c r="W177" s="34" t="s">
        <v>25</v>
      </c>
      <c r="X177" s="35">
        <v>4</v>
      </c>
      <c r="Y177" s="34" t="s">
        <v>26</v>
      </c>
      <c r="Z177" s="34" t="s">
        <v>26</v>
      </c>
      <c r="AA177" s="36" t="s">
        <v>26</v>
      </c>
      <c r="AB177" s="34" t="s">
        <v>26</v>
      </c>
      <c r="AC177" s="37" t="s">
        <v>27</v>
      </c>
      <c r="AD177" s="34" t="s">
        <v>27</v>
      </c>
      <c r="AE177" s="34" t="s">
        <v>27</v>
      </c>
      <c r="AF177" s="38" t="s">
        <v>26</v>
      </c>
      <c r="AH177" s="29" t="s">
        <v>310</v>
      </c>
      <c r="AI177" s="30" t="s">
        <v>347</v>
      </c>
      <c r="AJ177" s="31" t="s">
        <v>29</v>
      </c>
      <c r="AK177" s="32" t="b">
        <f t="shared" si="12"/>
        <v>1</v>
      </c>
      <c r="AL177" s="33" t="s">
        <v>207</v>
      </c>
      <c r="AM177" s="34" t="s">
        <v>31</v>
      </c>
      <c r="AN177" s="35">
        <v>18</v>
      </c>
      <c r="AO177" s="83" t="s">
        <v>26</v>
      </c>
      <c r="AP177" s="83" t="s">
        <v>26</v>
      </c>
      <c r="AQ177" s="84" t="s">
        <v>26</v>
      </c>
      <c r="AR177" s="83" t="s">
        <v>26</v>
      </c>
      <c r="AS177" s="85" t="s">
        <v>26</v>
      </c>
      <c r="AT177" s="83" t="s">
        <v>26</v>
      </c>
      <c r="AU177" s="83" t="s">
        <v>26</v>
      </c>
      <c r="AV177" s="38" t="s">
        <v>26</v>
      </c>
    </row>
    <row r="178" spans="18:48" ht="19.5" customHeight="1">
      <c r="R178" s="29" t="s">
        <v>109</v>
      </c>
      <c r="S178" s="30" t="s">
        <v>350</v>
      </c>
      <c r="T178" s="31" t="s">
        <v>85</v>
      </c>
      <c r="U178" s="32" t="b">
        <f t="shared" si="11"/>
        <v>1</v>
      </c>
      <c r="V178" s="33" t="s">
        <v>30</v>
      </c>
      <c r="W178" s="34" t="s">
        <v>25</v>
      </c>
      <c r="X178" s="35">
        <v>26</v>
      </c>
      <c r="Y178" s="34" t="s">
        <v>26</v>
      </c>
      <c r="Z178" s="34" t="s">
        <v>26</v>
      </c>
      <c r="AA178" s="36" t="s">
        <v>26</v>
      </c>
      <c r="AB178" s="34" t="s">
        <v>26</v>
      </c>
      <c r="AC178" s="37" t="s">
        <v>27</v>
      </c>
      <c r="AD178" s="34" t="s">
        <v>27</v>
      </c>
      <c r="AE178" s="34" t="s">
        <v>27</v>
      </c>
      <c r="AF178" s="38" t="s">
        <v>26</v>
      </c>
      <c r="AH178" s="29" t="s">
        <v>310</v>
      </c>
      <c r="AI178" s="30" t="s">
        <v>349</v>
      </c>
      <c r="AJ178" s="31" t="s">
        <v>29</v>
      </c>
      <c r="AK178" s="32" t="b">
        <f t="shared" si="12"/>
        <v>1</v>
      </c>
      <c r="AL178" s="33" t="s">
        <v>207</v>
      </c>
      <c r="AM178" s="34" t="s">
        <v>31</v>
      </c>
      <c r="AN178" s="35">
        <v>15</v>
      </c>
      <c r="AO178" s="83" t="s">
        <v>26</v>
      </c>
      <c r="AP178" s="83" t="s">
        <v>26</v>
      </c>
      <c r="AQ178" s="84" t="s">
        <v>26</v>
      </c>
      <c r="AR178" s="83" t="s">
        <v>26</v>
      </c>
      <c r="AS178" s="85" t="s">
        <v>26</v>
      </c>
      <c r="AT178" s="83" t="s">
        <v>26</v>
      </c>
      <c r="AU178" s="83" t="s">
        <v>26</v>
      </c>
      <c r="AV178" s="38" t="s">
        <v>26</v>
      </c>
    </row>
    <row r="179" spans="18:48" ht="19.5" customHeight="1">
      <c r="R179" s="29" t="s">
        <v>109</v>
      </c>
      <c r="S179" s="30" t="s">
        <v>352</v>
      </c>
      <c r="T179" s="31" t="s">
        <v>85</v>
      </c>
      <c r="U179" s="32" t="b">
        <f t="shared" si="11"/>
        <v>1</v>
      </c>
      <c r="V179" s="33" t="s">
        <v>30</v>
      </c>
      <c r="W179" s="34" t="s">
        <v>25</v>
      </c>
      <c r="X179" s="35">
        <v>46</v>
      </c>
      <c r="Y179" s="34" t="s">
        <v>26</v>
      </c>
      <c r="Z179" s="34" t="s">
        <v>26</v>
      </c>
      <c r="AA179" s="36" t="s">
        <v>26</v>
      </c>
      <c r="AB179" s="34" t="s">
        <v>26</v>
      </c>
      <c r="AC179" s="37" t="s">
        <v>27</v>
      </c>
      <c r="AD179" s="34" t="s">
        <v>27</v>
      </c>
      <c r="AE179" s="34" t="s">
        <v>27</v>
      </c>
      <c r="AF179" s="38" t="s">
        <v>26</v>
      </c>
      <c r="AH179" s="29" t="s">
        <v>310</v>
      </c>
      <c r="AI179" s="30" t="s">
        <v>351</v>
      </c>
      <c r="AJ179" s="31" t="s">
        <v>29</v>
      </c>
      <c r="AK179" s="32" t="b">
        <f t="shared" si="12"/>
        <v>1</v>
      </c>
      <c r="AL179" s="33" t="s">
        <v>207</v>
      </c>
      <c r="AM179" s="34" t="s">
        <v>31</v>
      </c>
      <c r="AN179" s="35">
        <v>8</v>
      </c>
      <c r="AO179" s="83" t="s">
        <v>26</v>
      </c>
      <c r="AP179" s="83" t="s">
        <v>26</v>
      </c>
      <c r="AQ179" s="84" t="s">
        <v>26</v>
      </c>
      <c r="AR179" s="83" t="s">
        <v>26</v>
      </c>
      <c r="AS179" s="85" t="s">
        <v>26</v>
      </c>
      <c r="AT179" s="83" t="s">
        <v>26</v>
      </c>
      <c r="AU179" s="83" t="s">
        <v>26</v>
      </c>
      <c r="AV179" s="38" t="s">
        <v>26</v>
      </c>
    </row>
    <row r="180" spans="18:48" ht="19.5" customHeight="1">
      <c r="R180" s="29" t="s">
        <v>109</v>
      </c>
      <c r="S180" s="30" t="s">
        <v>355</v>
      </c>
      <c r="T180" s="31" t="s">
        <v>85</v>
      </c>
      <c r="U180" s="32" t="b">
        <f t="shared" si="11"/>
        <v>1</v>
      </c>
      <c r="V180" s="33" t="s">
        <v>30</v>
      </c>
      <c r="W180" s="34" t="s">
        <v>25</v>
      </c>
      <c r="X180" s="35">
        <v>13</v>
      </c>
      <c r="Y180" s="34" t="s">
        <v>26</v>
      </c>
      <c r="Z180" s="34" t="s">
        <v>26</v>
      </c>
      <c r="AA180" s="36" t="s">
        <v>26</v>
      </c>
      <c r="AB180" s="34" t="s">
        <v>26</v>
      </c>
      <c r="AC180" s="37" t="s">
        <v>27</v>
      </c>
      <c r="AD180" s="34" t="s">
        <v>27</v>
      </c>
      <c r="AE180" s="34" t="s">
        <v>27</v>
      </c>
      <c r="AF180" s="38" t="s">
        <v>26</v>
      </c>
      <c r="AH180" s="29" t="s">
        <v>353</v>
      </c>
      <c r="AI180" s="30" t="s">
        <v>354</v>
      </c>
      <c r="AJ180" s="31" t="s">
        <v>29</v>
      </c>
      <c r="AK180" s="32" t="b">
        <f t="shared" si="12"/>
        <v>1</v>
      </c>
      <c r="AL180" s="33" t="s">
        <v>136</v>
      </c>
      <c r="AM180" s="34" t="s">
        <v>31</v>
      </c>
      <c r="AN180" s="35">
        <v>29</v>
      </c>
      <c r="AO180" s="34" t="s">
        <v>26</v>
      </c>
      <c r="AP180" s="34" t="s">
        <v>26</v>
      </c>
      <c r="AQ180" s="36" t="s">
        <v>26</v>
      </c>
      <c r="AR180" s="34" t="s">
        <v>26</v>
      </c>
      <c r="AS180" s="37" t="s">
        <v>26</v>
      </c>
      <c r="AT180" s="34" t="s">
        <v>26</v>
      </c>
      <c r="AU180" s="34" t="s">
        <v>26</v>
      </c>
      <c r="AV180" s="38" t="s">
        <v>26</v>
      </c>
    </row>
    <row r="181" spans="18:48" ht="19.5" customHeight="1">
      <c r="R181" s="29" t="s">
        <v>109</v>
      </c>
      <c r="S181" s="30" t="s">
        <v>357</v>
      </c>
      <c r="T181" s="31" t="s">
        <v>85</v>
      </c>
      <c r="U181" s="32" t="b">
        <f t="shared" si="11"/>
        <v>1</v>
      </c>
      <c r="V181" s="33" t="s">
        <v>30</v>
      </c>
      <c r="W181" s="34" t="s">
        <v>25</v>
      </c>
      <c r="X181" s="35">
        <v>13</v>
      </c>
      <c r="Y181" s="34" t="s">
        <v>26</v>
      </c>
      <c r="Z181" s="34" t="s">
        <v>26</v>
      </c>
      <c r="AA181" s="36" t="s">
        <v>26</v>
      </c>
      <c r="AB181" s="34" t="s">
        <v>26</v>
      </c>
      <c r="AC181" s="37" t="s">
        <v>27</v>
      </c>
      <c r="AD181" s="34" t="s">
        <v>27</v>
      </c>
      <c r="AE181" s="34" t="s">
        <v>27</v>
      </c>
      <c r="AF181" s="38" t="s">
        <v>26</v>
      </c>
      <c r="AH181" s="29" t="s">
        <v>353</v>
      </c>
      <c r="AI181" s="30" t="s">
        <v>356</v>
      </c>
      <c r="AJ181" s="31" t="s">
        <v>29</v>
      </c>
      <c r="AK181" s="32" t="b">
        <f t="shared" si="12"/>
        <v>1</v>
      </c>
      <c r="AL181" s="33" t="s">
        <v>136</v>
      </c>
      <c r="AM181" s="34" t="s">
        <v>31</v>
      </c>
      <c r="AN181" s="35">
        <v>7</v>
      </c>
      <c r="AO181" s="34" t="s">
        <v>26</v>
      </c>
      <c r="AP181" s="34" t="s">
        <v>26</v>
      </c>
      <c r="AQ181" s="36" t="s">
        <v>26</v>
      </c>
      <c r="AR181" s="34" t="s">
        <v>26</v>
      </c>
      <c r="AS181" s="37" t="s">
        <v>26</v>
      </c>
      <c r="AT181" s="34" t="s">
        <v>26</v>
      </c>
      <c r="AU181" s="34" t="s">
        <v>26</v>
      </c>
      <c r="AV181" s="38" t="s">
        <v>26</v>
      </c>
    </row>
    <row r="182" spans="18:48" ht="19.5" customHeight="1">
      <c r="R182" s="29" t="s">
        <v>109</v>
      </c>
      <c r="S182" s="30" t="s">
        <v>358</v>
      </c>
      <c r="T182" s="31" t="s">
        <v>85</v>
      </c>
      <c r="U182" s="32" t="b">
        <f>IF(COUNTIF($J$15:$K$19,$W182)=0,IF(COUNTIF($L$15:$M$19,$W182)=0,IF(VLOOKUP($W182,$N$15:$O$19,2,FALSE)="가 능",TRUE,FALSE),IF(VLOOKUP($W182,$L$15:$M$19,2,FALSE)="가 능",TRUE,FALSE)),IF(VLOOKUP($W182,$J$15:$K$19,2,FALSE)="가 능",TRUE,FALSE))</f>
        <v>1</v>
      </c>
      <c r="V182" s="33" t="s">
        <v>30</v>
      </c>
      <c r="W182" s="34" t="s">
        <v>31</v>
      </c>
      <c r="X182" s="35">
        <v>37</v>
      </c>
      <c r="Y182" s="34" t="s">
        <v>26</v>
      </c>
      <c r="Z182" s="34" t="s">
        <v>26</v>
      </c>
      <c r="AA182" s="36" t="s">
        <v>26</v>
      </c>
      <c r="AB182" s="34" t="s">
        <v>26</v>
      </c>
      <c r="AC182" s="37" t="s">
        <v>26</v>
      </c>
      <c r="AD182" s="34" t="s">
        <v>26</v>
      </c>
      <c r="AE182" s="34" t="s">
        <v>26</v>
      </c>
      <c r="AF182" s="38" t="s">
        <v>26</v>
      </c>
      <c r="AH182" s="29" t="s">
        <v>353</v>
      </c>
      <c r="AI182" s="30" t="s">
        <v>337</v>
      </c>
      <c r="AJ182" s="31" t="s">
        <v>29</v>
      </c>
      <c r="AK182" s="32" t="b">
        <f t="shared" si="12"/>
        <v>1</v>
      </c>
      <c r="AL182" s="33" t="s">
        <v>136</v>
      </c>
      <c r="AM182" s="34" t="s">
        <v>31</v>
      </c>
      <c r="AN182" s="35">
        <v>9</v>
      </c>
      <c r="AO182" s="34" t="s">
        <v>26</v>
      </c>
      <c r="AP182" s="34" t="s">
        <v>26</v>
      </c>
      <c r="AQ182" s="36" t="s">
        <v>26</v>
      </c>
      <c r="AR182" s="34" t="s">
        <v>26</v>
      </c>
      <c r="AS182" s="37" t="s">
        <v>26</v>
      </c>
      <c r="AT182" s="34" t="s">
        <v>26</v>
      </c>
      <c r="AU182" s="34" t="s">
        <v>26</v>
      </c>
      <c r="AV182" s="38" t="s">
        <v>26</v>
      </c>
    </row>
    <row r="183" spans="18:48" ht="19.5" customHeight="1">
      <c r="R183" s="29" t="s">
        <v>109</v>
      </c>
      <c r="S183" s="30" t="s">
        <v>360</v>
      </c>
      <c r="T183" s="31" t="s">
        <v>85</v>
      </c>
      <c r="U183" s="32" t="b">
        <f t="shared" ref="U183:U190" si="13">IF(NOT(AND(LEFT($G$19,1)=LEFT($G$20,1),LEFT($I$19,1)=LEFT($I$20,1),LEFT($I$20,1)="과")),IF(COUNTIF($J$25:$M$25,"과탐 Ⅱ")&gt;=1,IF(COUNTIF($J$15:$K$19,$W183)=0,IF(COUNTIF($L$15:$M$19,$W183)=0,IF(VLOOKUP($W183,$N$15:$O$19,2,FALSE)="가 능",TRUE,FALSE),IF(VLOOKUP($W183,$L$15:$M$19,2,FALSE)="가 능",TRUE,FALSE)),IF(VLOOKUP($W183,$J$15:$K$19,2,FALSE)="가 능",TRUE,FALSE)),FALSE),FALSE)</f>
        <v>1</v>
      </c>
      <c r="V183" s="33" t="s">
        <v>30</v>
      </c>
      <c r="W183" s="34" t="s">
        <v>25</v>
      </c>
      <c r="X183" s="35">
        <v>8</v>
      </c>
      <c r="Y183" s="34" t="s">
        <v>26</v>
      </c>
      <c r="Z183" s="34" t="s">
        <v>26</v>
      </c>
      <c r="AA183" s="36" t="s">
        <v>26</v>
      </c>
      <c r="AB183" s="34" t="s">
        <v>26</v>
      </c>
      <c r="AC183" s="37" t="s">
        <v>27</v>
      </c>
      <c r="AD183" s="34" t="s">
        <v>27</v>
      </c>
      <c r="AE183" s="34" t="s">
        <v>27</v>
      </c>
      <c r="AF183" s="38" t="s">
        <v>26</v>
      </c>
      <c r="AH183" s="29" t="s">
        <v>353</v>
      </c>
      <c r="AI183" s="30" t="s">
        <v>359</v>
      </c>
      <c r="AJ183" s="31" t="s">
        <v>29</v>
      </c>
      <c r="AK183" s="32" t="b">
        <f t="shared" si="12"/>
        <v>1</v>
      </c>
      <c r="AL183" s="33" t="s">
        <v>136</v>
      </c>
      <c r="AM183" s="34" t="s">
        <v>31</v>
      </c>
      <c r="AN183" s="35">
        <v>5</v>
      </c>
      <c r="AO183" s="34" t="s">
        <v>26</v>
      </c>
      <c r="AP183" s="34" t="s">
        <v>26</v>
      </c>
      <c r="AQ183" s="36" t="s">
        <v>26</v>
      </c>
      <c r="AR183" s="34" t="s">
        <v>26</v>
      </c>
      <c r="AS183" s="37" t="s">
        <v>26</v>
      </c>
      <c r="AT183" s="34" t="s">
        <v>26</v>
      </c>
      <c r="AU183" s="34" t="s">
        <v>26</v>
      </c>
      <c r="AV183" s="38" t="s">
        <v>26</v>
      </c>
    </row>
    <row r="184" spans="18:48" ht="19.5" customHeight="1">
      <c r="R184" s="123" t="s">
        <v>109</v>
      </c>
      <c r="S184" s="30" t="s">
        <v>362</v>
      </c>
      <c r="T184" s="31" t="s">
        <v>85</v>
      </c>
      <c r="U184" s="32" t="b">
        <f t="shared" si="13"/>
        <v>1</v>
      </c>
      <c r="V184" s="33" t="s">
        <v>30</v>
      </c>
      <c r="W184" s="34" t="s">
        <v>25</v>
      </c>
      <c r="X184" s="35">
        <v>5</v>
      </c>
      <c r="Y184" s="83" t="s">
        <v>26</v>
      </c>
      <c r="Z184" s="83" t="s">
        <v>26</v>
      </c>
      <c r="AA184" s="84" t="s">
        <v>26</v>
      </c>
      <c r="AB184" s="83" t="s">
        <v>26</v>
      </c>
      <c r="AC184" s="85" t="s">
        <v>27</v>
      </c>
      <c r="AD184" s="34" t="s">
        <v>27</v>
      </c>
      <c r="AE184" s="34" t="s">
        <v>27</v>
      </c>
      <c r="AF184" s="38" t="s">
        <v>26</v>
      </c>
      <c r="AH184" s="29" t="s">
        <v>353</v>
      </c>
      <c r="AI184" s="30" t="s">
        <v>361</v>
      </c>
      <c r="AJ184" s="31" t="s">
        <v>29</v>
      </c>
      <c r="AK184" s="32" t="b">
        <f t="shared" si="12"/>
        <v>1</v>
      </c>
      <c r="AL184" s="33" t="s">
        <v>136</v>
      </c>
      <c r="AM184" s="34" t="s">
        <v>31</v>
      </c>
      <c r="AN184" s="35">
        <v>10</v>
      </c>
      <c r="AO184" s="34" t="s">
        <v>26</v>
      </c>
      <c r="AP184" s="34" t="s">
        <v>26</v>
      </c>
      <c r="AQ184" s="36" t="s">
        <v>26</v>
      </c>
      <c r="AR184" s="34" t="s">
        <v>26</v>
      </c>
      <c r="AS184" s="37" t="s">
        <v>26</v>
      </c>
      <c r="AT184" s="34" t="s">
        <v>26</v>
      </c>
      <c r="AU184" s="34" t="s">
        <v>26</v>
      </c>
      <c r="AV184" s="38" t="s">
        <v>26</v>
      </c>
    </row>
    <row r="185" spans="18:48" ht="19.5" customHeight="1">
      <c r="R185" s="29" t="s">
        <v>109</v>
      </c>
      <c r="S185" s="30" t="s">
        <v>364</v>
      </c>
      <c r="T185" s="31" t="s">
        <v>85</v>
      </c>
      <c r="U185" s="32" t="b">
        <f t="shared" si="13"/>
        <v>1</v>
      </c>
      <c r="V185" s="33" t="s">
        <v>30</v>
      </c>
      <c r="W185" s="34" t="s">
        <v>25</v>
      </c>
      <c r="X185" s="35">
        <v>5</v>
      </c>
      <c r="Y185" s="34" t="s">
        <v>26</v>
      </c>
      <c r="Z185" s="34" t="s">
        <v>26</v>
      </c>
      <c r="AA185" s="36" t="s">
        <v>26</v>
      </c>
      <c r="AB185" s="34" t="s">
        <v>26</v>
      </c>
      <c r="AC185" s="37" t="s">
        <v>27</v>
      </c>
      <c r="AD185" s="34" t="s">
        <v>27</v>
      </c>
      <c r="AE185" s="34" t="s">
        <v>27</v>
      </c>
      <c r="AF185" s="38" t="s">
        <v>26</v>
      </c>
      <c r="AH185" s="123" t="s">
        <v>353</v>
      </c>
      <c r="AI185" s="30" t="s">
        <v>363</v>
      </c>
      <c r="AJ185" s="31" t="s">
        <v>29</v>
      </c>
      <c r="AK185" s="32" t="b">
        <f t="shared" si="12"/>
        <v>1</v>
      </c>
      <c r="AL185" s="33" t="s">
        <v>136</v>
      </c>
      <c r="AM185" s="34" t="s">
        <v>31</v>
      </c>
      <c r="AN185" s="35">
        <v>7</v>
      </c>
      <c r="AO185" s="34" t="s">
        <v>26</v>
      </c>
      <c r="AP185" s="34" t="s">
        <v>26</v>
      </c>
      <c r="AQ185" s="36" t="s">
        <v>26</v>
      </c>
      <c r="AR185" s="34" t="s">
        <v>26</v>
      </c>
      <c r="AS185" s="37" t="s">
        <v>26</v>
      </c>
      <c r="AT185" s="34" t="s">
        <v>26</v>
      </c>
      <c r="AU185" s="34" t="s">
        <v>26</v>
      </c>
      <c r="AV185" s="38" t="s">
        <v>26</v>
      </c>
    </row>
    <row r="186" spans="18:48" ht="19.5" customHeight="1">
      <c r="R186" s="29" t="s">
        <v>109</v>
      </c>
      <c r="S186" s="30" t="s">
        <v>366</v>
      </c>
      <c r="T186" s="31" t="s">
        <v>85</v>
      </c>
      <c r="U186" s="32" t="b">
        <f t="shared" si="13"/>
        <v>1</v>
      </c>
      <c r="V186" s="33" t="s">
        <v>30</v>
      </c>
      <c r="W186" s="34" t="s">
        <v>25</v>
      </c>
      <c r="X186" s="35">
        <v>16</v>
      </c>
      <c r="Y186" s="34" t="s">
        <v>26</v>
      </c>
      <c r="Z186" s="34" t="s">
        <v>26</v>
      </c>
      <c r="AA186" s="36" t="s">
        <v>26</v>
      </c>
      <c r="AB186" s="34" t="s">
        <v>26</v>
      </c>
      <c r="AC186" s="37" t="s">
        <v>27</v>
      </c>
      <c r="AD186" s="34" t="s">
        <v>27</v>
      </c>
      <c r="AE186" s="34" t="s">
        <v>27</v>
      </c>
      <c r="AF186" s="38" t="s">
        <v>26</v>
      </c>
      <c r="AH186" s="29" t="s">
        <v>353</v>
      </c>
      <c r="AI186" s="30" t="s">
        <v>365</v>
      </c>
      <c r="AJ186" s="31" t="s">
        <v>29</v>
      </c>
      <c r="AK186" s="32" t="b">
        <f t="shared" si="12"/>
        <v>1</v>
      </c>
      <c r="AL186" s="33" t="s">
        <v>136</v>
      </c>
      <c r="AM186" s="34" t="s">
        <v>31</v>
      </c>
      <c r="AN186" s="35">
        <v>11</v>
      </c>
      <c r="AO186" s="34" t="s">
        <v>26</v>
      </c>
      <c r="AP186" s="34" t="s">
        <v>26</v>
      </c>
      <c r="AQ186" s="36" t="s">
        <v>26</v>
      </c>
      <c r="AR186" s="34" t="s">
        <v>26</v>
      </c>
      <c r="AS186" s="37" t="s">
        <v>26</v>
      </c>
      <c r="AT186" s="34" t="s">
        <v>26</v>
      </c>
      <c r="AU186" s="34" t="s">
        <v>26</v>
      </c>
      <c r="AV186" s="38" t="s">
        <v>26</v>
      </c>
    </row>
    <row r="187" spans="18:48" ht="19.5" customHeight="1">
      <c r="R187" s="29" t="s">
        <v>109</v>
      </c>
      <c r="S187" s="30" t="s">
        <v>368</v>
      </c>
      <c r="T187" s="31" t="s">
        <v>85</v>
      </c>
      <c r="U187" s="32" t="b">
        <f t="shared" si="13"/>
        <v>1</v>
      </c>
      <c r="V187" s="33" t="s">
        <v>30</v>
      </c>
      <c r="W187" s="34" t="s">
        <v>25</v>
      </c>
      <c r="X187" s="35">
        <v>2</v>
      </c>
      <c r="Y187" s="34" t="s">
        <v>26</v>
      </c>
      <c r="Z187" s="34" t="s">
        <v>26</v>
      </c>
      <c r="AA187" s="36" t="s">
        <v>26</v>
      </c>
      <c r="AB187" s="34" t="s">
        <v>26</v>
      </c>
      <c r="AC187" s="37" t="s">
        <v>27</v>
      </c>
      <c r="AD187" s="34" t="s">
        <v>27</v>
      </c>
      <c r="AE187" s="34" t="s">
        <v>27</v>
      </c>
      <c r="AF187" s="38" t="s">
        <v>26</v>
      </c>
      <c r="AH187" s="29" t="s">
        <v>353</v>
      </c>
      <c r="AI187" s="30" t="s">
        <v>367</v>
      </c>
      <c r="AJ187" s="31" t="s">
        <v>29</v>
      </c>
      <c r="AK187" s="32" t="b">
        <f t="shared" si="12"/>
        <v>1</v>
      </c>
      <c r="AL187" s="33" t="s">
        <v>136</v>
      </c>
      <c r="AM187" s="34" t="s">
        <v>31</v>
      </c>
      <c r="AN187" s="35">
        <v>6</v>
      </c>
      <c r="AO187" s="34" t="s">
        <v>26</v>
      </c>
      <c r="AP187" s="34" t="s">
        <v>26</v>
      </c>
      <c r="AQ187" s="36" t="s">
        <v>26</v>
      </c>
      <c r="AR187" s="34" t="s">
        <v>26</v>
      </c>
      <c r="AS187" s="37" t="s">
        <v>26</v>
      </c>
      <c r="AT187" s="34" t="s">
        <v>26</v>
      </c>
      <c r="AU187" s="34" t="s">
        <v>26</v>
      </c>
      <c r="AV187" s="38" t="s">
        <v>26</v>
      </c>
    </row>
    <row r="188" spans="18:48" ht="19.5" customHeight="1">
      <c r="R188" s="29" t="s">
        <v>109</v>
      </c>
      <c r="S188" s="30" t="s">
        <v>370</v>
      </c>
      <c r="T188" s="31" t="s">
        <v>85</v>
      </c>
      <c r="U188" s="32" t="b">
        <f t="shared" si="13"/>
        <v>1</v>
      </c>
      <c r="V188" s="33" t="s">
        <v>30</v>
      </c>
      <c r="W188" s="34" t="s">
        <v>25</v>
      </c>
      <c r="X188" s="35">
        <v>26</v>
      </c>
      <c r="Y188" s="34" t="s">
        <v>26</v>
      </c>
      <c r="Z188" s="34" t="s">
        <v>26</v>
      </c>
      <c r="AA188" s="36" t="s">
        <v>26</v>
      </c>
      <c r="AB188" s="34" t="s">
        <v>26</v>
      </c>
      <c r="AC188" s="37" t="s">
        <v>27</v>
      </c>
      <c r="AD188" s="34" t="s">
        <v>27</v>
      </c>
      <c r="AE188" s="34" t="s">
        <v>27</v>
      </c>
      <c r="AF188" s="38" t="s">
        <v>26</v>
      </c>
      <c r="AH188" s="29" t="s">
        <v>353</v>
      </c>
      <c r="AI188" s="30" t="s">
        <v>369</v>
      </c>
      <c r="AJ188" s="31" t="s">
        <v>29</v>
      </c>
      <c r="AK188" s="32" t="b">
        <f t="shared" si="12"/>
        <v>1</v>
      </c>
      <c r="AL188" s="33" t="s">
        <v>136</v>
      </c>
      <c r="AM188" s="34" t="s">
        <v>31</v>
      </c>
      <c r="AN188" s="35">
        <v>16</v>
      </c>
      <c r="AO188" s="34" t="s">
        <v>26</v>
      </c>
      <c r="AP188" s="34" t="s">
        <v>26</v>
      </c>
      <c r="AQ188" s="36" t="s">
        <v>26</v>
      </c>
      <c r="AR188" s="34" t="s">
        <v>26</v>
      </c>
      <c r="AS188" s="37" t="s">
        <v>26</v>
      </c>
      <c r="AT188" s="34" t="s">
        <v>26</v>
      </c>
      <c r="AU188" s="34" t="s">
        <v>26</v>
      </c>
      <c r="AV188" s="38" t="s">
        <v>26</v>
      </c>
    </row>
    <row r="189" spans="18:48" ht="19.5" customHeight="1">
      <c r="R189" s="29" t="s">
        <v>109</v>
      </c>
      <c r="S189" s="30" t="s">
        <v>371</v>
      </c>
      <c r="T189" s="31" t="s">
        <v>85</v>
      </c>
      <c r="U189" s="32" t="b">
        <f t="shared" si="13"/>
        <v>1</v>
      </c>
      <c r="V189" s="33" t="s">
        <v>30</v>
      </c>
      <c r="W189" s="34" t="s">
        <v>25</v>
      </c>
      <c r="X189" s="35">
        <v>13</v>
      </c>
      <c r="Y189" s="34" t="s">
        <v>26</v>
      </c>
      <c r="Z189" s="34" t="s">
        <v>26</v>
      </c>
      <c r="AA189" s="36" t="s">
        <v>26</v>
      </c>
      <c r="AB189" s="34" t="s">
        <v>26</v>
      </c>
      <c r="AC189" s="37" t="s">
        <v>27</v>
      </c>
      <c r="AD189" s="34" t="s">
        <v>27</v>
      </c>
      <c r="AE189" s="34" t="s">
        <v>27</v>
      </c>
      <c r="AF189" s="38" t="s">
        <v>26</v>
      </c>
      <c r="AH189" s="29" t="s">
        <v>353</v>
      </c>
      <c r="AI189" s="30" t="s">
        <v>92</v>
      </c>
      <c r="AJ189" s="31" t="s">
        <v>29</v>
      </c>
      <c r="AK189" s="32" t="b">
        <f t="shared" si="12"/>
        <v>1</v>
      </c>
      <c r="AL189" s="33" t="s">
        <v>136</v>
      </c>
      <c r="AM189" s="34" t="s">
        <v>31</v>
      </c>
      <c r="AN189" s="35">
        <v>10</v>
      </c>
      <c r="AO189" s="34" t="s">
        <v>26</v>
      </c>
      <c r="AP189" s="34" t="s">
        <v>26</v>
      </c>
      <c r="AQ189" s="36" t="s">
        <v>26</v>
      </c>
      <c r="AR189" s="34" t="s">
        <v>26</v>
      </c>
      <c r="AS189" s="37" t="s">
        <v>26</v>
      </c>
      <c r="AT189" s="34" t="s">
        <v>26</v>
      </c>
      <c r="AU189" s="34" t="s">
        <v>26</v>
      </c>
      <c r="AV189" s="38" t="s">
        <v>26</v>
      </c>
    </row>
    <row r="190" spans="18:48" ht="19.5" customHeight="1">
      <c r="R190" s="29" t="s">
        <v>109</v>
      </c>
      <c r="S190" s="30" t="s">
        <v>373</v>
      </c>
      <c r="T190" s="31" t="s">
        <v>85</v>
      </c>
      <c r="U190" s="32" t="b">
        <f t="shared" si="13"/>
        <v>1</v>
      </c>
      <c r="V190" s="33" t="s">
        <v>30</v>
      </c>
      <c r="W190" s="34" t="s">
        <v>25</v>
      </c>
      <c r="X190" s="35">
        <v>11</v>
      </c>
      <c r="Y190" s="34" t="s">
        <v>26</v>
      </c>
      <c r="Z190" s="34" t="s">
        <v>26</v>
      </c>
      <c r="AA190" s="36" t="s">
        <v>26</v>
      </c>
      <c r="AB190" s="34" t="s">
        <v>26</v>
      </c>
      <c r="AC190" s="37" t="s">
        <v>27</v>
      </c>
      <c r="AD190" s="34" t="s">
        <v>27</v>
      </c>
      <c r="AE190" s="34" t="s">
        <v>27</v>
      </c>
      <c r="AF190" s="38" t="s">
        <v>26</v>
      </c>
      <c r="AH190" s="29" t="s">
        <v>353</v>
      </c>
      <c r="AI190" s="30" t="s">
        <v>372</v>
      </c>
      <c r="AJ190" s="31" t="s">
        <v>29</v>
      </c>
      <c r="AK190" s="32" t="b">
        <f t="shared" si="12"/>
        <v>1</v>
      </c>
      <c r="AL190" s="33" t="s">
        <v>136</v>
      </c>
      <c r="AM190" s="34" t="s">
        <v>31</v>
      </c>
      <c r="AN190" s="35">
        <v>11</v>
      </c>
      <c r="AO190" s="34" t="s">
        <v>26</v>
      </c>
      <c r="AP190" s="34" t="s">
        <v>26</v>
      </c>
      <c r="AQ190" s="36" t="s">
        <v>26</v>
      </c>
      <c r="AR190" s="34" t="s">
        <v>26</v>
      </c>
      <c r="AS190" s="37" t="s">
        <v>26</v>
      </c>
      <c r="AT190" s="34" t="s">
        <v>26</v>
      </c>
      <c r="AU190" s="34" t="s">
        <v>26</v>
      </c>
      <c r="AV190" s="38" t="s">
        <v>26</v>
      </c>
    </row>
    <row r="191" spans="18:48" ht="19.5" customHeight="1">
      <c r="R191" s="29" t="s">
        <v>119</v>
      </c>
      <c r="S191" s="30" t="s">
        <v>828</v>
      </c>
      <c r="T191" s="31" t="s">
        <v>85</v>
      </c>
      <c r="U191" s="32" t="b">
        <f t="shared" ref="U191:U222" si="14">IF(NOT(AND(LEFT($G$19,1)=LEFT($G$20,1),LEFT($I$19,1)=LEFT($I$20,1),LEFT($I$20,1)="과")),IF(COUNTIF($J$15:$K$19,$W191)=0,IF(COUNTIF($L$15:$M$19,$W191)=0,IF(VLOOKUP($W191,$N$15:$O$19,2,FALSE)="가 능",TRUE,FALSE),IF(VLOOKUP($W191,$L$15:$M$19,2,FALSE)="가 능",TRUE,FALSE)),IF(VLOOKUP($W191,$J$15:$K$19,2,FALSE)="가 능",TRUE,FALSE)),FALSE)</f>
        <v>1</v>
      </c>
      <c r="V191" s="33" t="s">
        <v>24</v>
      </c>
      <c r="W191" s="34" t="s">
        <v>25</v>
      </c>
      <c r="X191" s="35">
        <v>9</v>
      </c>
      <c r="Y191" s="34" t="s">
        <v>26</v>
      </c>
      <c r="Z191" s="34" t="s">
        <v>26</v>
      </c>
      <c r="AA191" s="36" t="s">
        <v>26</v>
      </c>
      <c r="AB191" s="34" t="s">
        <v>26</v>
      </c>
      <c r="AC191" s="37" t="s">
        <v>27</v>
      </c>
      <c r="AD191" s="34" t="s">
        <v>27</v>
      </c>
      <c r="AE191" s="34" t="s">
        <v>27</v>
      </c>
      <c r="AF191" s="38" t="s">
        <v>26</v>
      </c>
      <c r="AH191" s="29" t="s">
        <v>353</v>
      </c>
      <c r="AI191" s="30" t="s">
        <v>374</v>
      </c>
      <c r="AJ191" s="31" t="s">
        <v>29</v>
      </c>
      <c r="AK191" s="32" t="b">
        <f t="shared" si="12"/>
        <v>1</v>
      </c>
      <c r="AL191" s="33" t="s">
        <v>136</v>
      </c>
      <c r="AM191" s="34" t="s">
        <v>31</v>
      </c>
      <c r="AN191" s="35">
        <v>11</v>
      </c>
      <c r="AO191" s="34" t="s">
        <v>26</v>
      </c>
      <c r="AP191" s="34" t="s">
        <v>26</v>
      </c>
      <c r="AQ191" s="36" t="s">
        <v>26</v>
      </c>
      <c r="AR191" s="34" t="s">
        <v>26</v>
      </c>
      <c r="AS191" s="37" t="s">
        <v>26</v>
      </c>
      <c r="AT191" s="34" t="s">
        <v>26</v>
      </c>
      <c r="AU191" s="34" t="s">
        <v>26</v>
      </c>
      <c r="AV191" s="38" t="s">
        <v>26</v>
      </c>
    </row>
    <row r="192" spans="18:48" ht="19.5" customHeight="1">
      <c r="R192" s="29" t="s">
        <v>119</v>
      </c>
      <c r="S192" s="30" t="s">
        <v>116</v>
      </c>
      <c r="T192" s="31" t="s">
        <v>85</v>
      </c>
      <c r="U192" s="32" t="b">
        <f t="shared" si="14"/>
        <v>1</v>
      </c>
      <c r="V192" s="33" t="s">
        <v>24</v>
      </c>
      <c r="W192" s="34" t="s">
        <v>25</v>
      </c>
      <c r="X192" s="35">
        <v>16</v>
      </c>
      <c r="Y192" s="34" t="s">
        <v>26</v>
      </c>
      <c r="Z192" s="34" t="s">
        <v>26</v>
      </c>
      <c r="AA192" s="36" t="s">
        <v>26</v>
      </c>
      <c r="AB192" s="34" t="s">
        <v>26</v>
      </c>
      <c r="AC192" s="37" t="s">
        <v>27</v>
      </c>
      <c r="AD192" s="34" t="s">
        <v>27</v>
      </c>
      <c r="AE192" s="34" t="s">
        <v>27</v>
      </c>
      <c r="AF192" s="38" t="s">
        <v>26</v>
      </c>
      <c r="AH192" s="29" t="s">
        <v>353</v>
      </c>
      <c r="AI192" s="30" t="s">
        <v>375</v>
      </c>
      <c r="AJ192" s="31" t="s">
        <v>29</v>
      </c>
      <c r="AK192" s="32" t="b">
        <f t="shared" si="12"/>
        <v>1</v>
      </c>
      <c r="AL192" s="33" t="s">
        <v>136</v>
      </c>
      <c r="AM192" s="34" t="s">
        <v>31</v>
      </c>
      <c r="AN192" s="35">
        <v>19</v>
      </c>
      <c r="AO192" s="34" t="s">
        <v>26</v>
      </c>
      <c r="AP192" s="34" t="s">
        <v>26</v>
      </c>
      <c r="AQ192" s="36" t="s">
        <v>26</v>
      </c>
      <c r="AR192" s="34" t="s">
        <v>26</v>
      </c>
      <c r="AS192" s="37" t="s">
        <v>26</v>
      </c>
      <c r="AT192" s="34" t="s">
        <v>26</v>
      </c>
      <c r="AU192" s="34" t="s">
        <v>26</v>
      </c>
      <c r="AV192" s="38" t="s">
        <v>26</v>
      </c>
    </row>
    <row r="193" spans="18:48" ht="19.5" customHeight="1">
      <c r="R193" s="29" t="s">
        <v>119</v>
      </c>
      <c r="S193" s="143" t="s">
        <v>376</v>
      </c>
      <c r="T193" s="31" t="s">
        <v>85</v>
      </c>
      <c r="U193" s="32" t="b">
        <f t="shared" si="14"/>
        <v>1</v>
      </c>
      <c r="V193" s="33" t="s">
        <v>24</v>
      </c>
      <c r="W193" s="34" t="s">
        <v>25</v>
      </c>
      <c r="X193" s="35">
        <v>30</v>
      </c>
      <c r="Y193" s="34" t="s">
        <v>26</v>
      </c>
      <c r="Z193" s="34" t="s">
        <v>26</v>
      </c>
      <c r="AA193" s="36" t="s">
        <v>26</v>
      </c>
      <c r="AB193" s="34" t="s">
        <v>26</v>
      </c>
      <c r="AC193" s="37" t="s">
        <v>27</v>
      </c>
      <c r="AD193" s="34" t="s">
        <v>27</v>
      </c>
      <c r="AE193" s="34" t="s">
        <v>27</v>
      </c>
      <c r="AF193" s="38" t="s">
        <v>26</v>
      </c>
      <c r="AH193" s="29" t="s">
        <v>353</v>
      </c>
      <c r="AI193" s="143" t="s">
        <v>377</v>
      </c>
      <c r="AJ193" s="31" t="s">
        <v>29</v>
      </c>
      <c r="AK193" s="32" t="b">
        <f t="shared" si="12"/>
        <v>1</v>
      </c>
      <c r="AL193" s="33" t="s">
        <v>136</v>
      </c>
      <c r="AM193" s="34" t="s">
        <v>31</v>
      </c>
      <c r="AN193" s="35">
        <v>5</v>
      </c>
      <c r="AO193" s="34" t="s">
        <v>26</v>
      </c>
      <c r="AP193" s="34" t="s">
        <v>26</v>
      </c>
      <c r="AQ193" s="36" t="s">
        <v>26</v>
      </c>
      <c r="AR193" s="34" t="s">
        <v>26</v>
      </c>
      <c r="AS193" s="37" t="s">
        <v>26</v>
      </c>
      <c r="AT193" s="34" t="s">
        <v>26</v>
      </c>
      <c r="AU193" s="34" t="s">
        <v>26</v>
      </c>
      <c r="AV193" s="38" t="s">
        <v>26</v>
      </c>
    </row>
    <row r="194" spans="18:48" ht="19.5" customHeight="1">
      <c r="R194" s="29" t="s">
        <v>119</v>
      </c>
      <c r="S194" s="143" t="s">
        <v>378</v>
      </c>
      <c r="T194" s="31" t="s">
        <v>85</v>
      </c>
      <c r="U194" s="32" t="b">
        <f t="shared" si="14"/>
        <v>1</v>
      </c>
      <c r="V194" s="33" t="s">
        <v>24</v>
      </c>
      <c r="W194" s="34" t="s">
        <v>25</v>
      </c>
      <c r="X194" s="35">
        <v>5</v>
      </c>
      <c r="Y194" s="34" t="s">
        <v>26</v>
      </c>
      <c r="Z194" s="34" t="s">
        <v>26</v>
      </c>
      <c r="AA194" s="36" t="s">
        <v>26</v>
      </c>
      <c r="AB194" s="34" t="s">
        <v>26</v>
      </c>
      <c r="AC194" s="37" t="s">
        <v>27</v>
      </c>
      <c r="AD194" s="34" t="s">
        <v>27</v>
      </c>
      <c r="AE194" s="34" t="s">
        <v>27</v>
      </c>
      <c r="AF194" s="38" t="s">
        <v>26</v>
      </c>
      <c r="AH194" s="29" t="s">
        <v>353</v>
      </c>
      <c r="AI194" s="143" t="s">
        <v>379</v>
      </c>
      <c r="AJ194" s="31" t="s">
        <v>29</v>
      </c>
      <c r="AK194" s="32" t="b">
        <f t="shared" si="12"/>
        <v>1</v>
      </c>
      <c r="AL194" s="33" t="s">
        <v>136</v>
      </c>
      <c r="AM194" s="34" t="s">
        <v>31</v>
      </c>
      <c r="AN194" s="35">
        <v>23</v>
      </c>
      <c r="AO194" s="34" t="s">
        <v>26</v>
      </c>
      <c r="AP194" s="34" t="s">
        <v>26</v>
      </c>
      <c r="AQ194" s="36" t="s">
        <v>26</v>
      </c>
      <c r="AR194" s="34" t="s">
        <v>26</v>
      </c>
      <c r="AS194" s="37" t="s">
        <v>26</v>
      </c>
      <c r="AT194" s="34" t="s">
        <v>26</v>
      </c>
      <c r="AU194" s="34" t="s">
        <v>26</v>
      </c>
      <c r="AV194" s="38" t="s">
        <v>26</v>
      </c>
    </row>
    <row r="195" spans="18:48" ht="19.5" customHeight="1">
      <c r="R195" s="29" t="s">
        <v>119</v>
      </c>
      <c r="S195" s="143" t="s">
        <v>380</v>
      </c>
      <c r="T195" s="31" t="s">
        <v>85</v>
      </c>
      <c r="U195" s="32" t="b">
        <f t="shared" si="14"/>
        <v>1</v>
      </c>
      <c r="V195" s="33" t="s">
        <v>24</v>
      </c>
      <c r="W195" s="34" t="s">
        <v>25</v>
      </c>
      <c r="X195" s="35">
        <v>50</v>
      </c>
      <c r="Y195" s="34" t="s">
        <v>26</v>
      </c>
      <c r="Z195" s="34" t="s">
        <v>26</v>
      </c>
      <c r="AA195" s="36" t="s">
        <v>26</v>
      </c>
      <c r="AB195" s="34" t="s">
        <v>26</v>
      </c>
      <c r="AC195" s="37" t="s">
        <v>27</v>
      </c>
      <c r="AD195" s="34" t="s">
        <v>27</v>
      </c>
      <c r="AE195" s="34" t="s">
        <v>27</v>
      </c>
      <c r="AF195" s="38" t="s">
        <v>26</v>
      </c>
      <c r="AH195" s="29" t="s">
        <v>353</v>
      </c>
      <c r="AI195" s="143" t="s">
        <v>381</v>
      </c>
      <c r="AJ195" s="31" t="s">
        <v>29</v>
      </c>
      <c r="AK195" s="32" t="b">
        <f t="shared" si="12"/>
        <v>1</v>
      </c>
      <c r="AL195" s="33" t="s">
        <v>136</v>
      </c>
      <c r="AM195" s="34" t="s">
        <v>31</v>
      </c>
      <c r="AN195" s="35">
        <v>10</v>
      </c>
      <c r="AO195" s="34" t="s">
        <v>26</v>
      </c>
      <c r="AP195" s="34" t="s">
        <v>26</v>
      </c>
      <c r="AQ195" s="36" t="s">
        <v>26</v>
      </c>
      <c r="AR195" s="34" t="s">
        <v>26</v>
      </c>
      <c r="AS195" s="37" t="s">
        <v>26</v>
      </c>
      <c r="AT195" s="34" t="s">
        <v>26</v>
      </c>
      <c r="AU195" s="34" t="s">
        <v>26</v>
      </c>
      <c r="AV195" s="38" t="s">
        <v>26</v>
      </c>
    </row>
    <row r="196" spans="18:48" ht="19.5" customHeight="1">
      <c r="R196" s="29" t="s">
        <v>119</v>
      </c>
      <c r="S196" s="143" t="s">
        <v>382</v>
      </c>
      <c r="T196" s="31" t="s">
        <v>85</v>
      </c>
      <c r="U196" s="32" t="b">
        <f t="shared" si="14"/>
        <v>1</v>
      </c>
      <c r="V196" s="33" t="s">
        <v>24</v>
      </c>
      <c r="W196" s="34" t="s">
        <v>25</v>
      </c>
      <c r="X196" s="35">
        <v>12</v>
      </c>
      <c r="Y196" s="34" t="s">
        <v>26</v>
      </c>
      <c r="Z196" s="34" t="s">
        <v>26</v>
      </c>
      <c r="AA196" s="36" t="s">
        <v>26</v>
      </c>
      <c r="AB196" s="34" t="s">
        <v>26</v>
      </c>
      <c r="AC196" s="37" t="s">
        <v>27</v>
      </c>
      <c r="AD196" s="34" t="s">
        <v>27</v>
      </c>
      <c r="AE196" s="34" t="s">
        <v>27</v>
      </c>
      <c r="AF196" s="38" t="s">
        <v>26</v>
      </c>
      <c r="AH196" s="29" t="s">
        <v>353</v>
      </c>
      <c r="AI196" s="143" t="s">
        <v>383</v>
      </c>
      <c r="AJ196" s="31" t="s">
        <v>29</v>
      </c>
      <c r="AK196" s="32" t="b">
        <f t="shared" si="12"/>
        <v>1</v>
      </c>
      <c r="AL196" s="33" t="s">
        <v>136</v>
      </c>
      <c r="AM196" s="34" t="s">
        <v>31</v>
      </c>
      <c r="AN196" s="35">
        <v>11</v>
      </c>
      <c r="AO196" s="34" t="s">
        <v>26</v>
      </c>
      <c r="AP196" s="34" t="s">
        <v>26</v>
      </c>
      <c r="AQ196" s="36" t="s">
        <v>26</v>
      </c>
      <c r="AR196" s="34" t="s">
        <v>26</v>
      </c>
      <c r="AS196" s="37" t="s">
        <v>26</v>
      </c>
      <c r="AT196" s="34" t="s">
        <v>26</v>
      </c>
      <c r="AU196" s="34" t="s">
        <v>26</v>
      </c>
      <c r="AV196" s="38" t="s">
        <v>26</v>
      </c>
    </row>
    <row r="197" spans="18:48" ht="19.5" customHeight="1">
      <c r="R197" s="29" t="s">
        <v>119</v>
      </c>
      <c r="S197" s="143" t="s">
        <v>384</v>
      </c>
      <c r="T197" s="31" t="s">
        <v>85</v>
      </c>
      <c r="U197" s="32" t="b">
        <f t="shared" si="14"/>
        <v>1</v>
      </c>
      <c r="V197" s="33" t="s">
        <v>24</v>
      </c>
      <c r="W197" s="34" t="s">
        <v>25</v>
      </c>
      <c r="X197" s="35">
        <v>15</v>
      </c>
      <c r="Y197" s="34" t="s">
        <v>26</v>
      </c>
      <c r="Z197" s="34" t="s">
        <v>26</v>
      </c>
      <c r="AA197" s="36" t="s">
        <v>26</v>
      </c>
      <c r="AB197" s="34" t="s">
        <v>26</v>
      </c>
      <c r="AC197" s="37" t="s">
        <v>27</v>
      </c>
      <c r="AD197" s="34" t="s">
        <v>27</v>
      </c>
      <c r="AE197" s="34" t="s">
        <v>27</v>
      </c>
      <c r="AF197" s="38" t="s">
        <v>26</v>
      </c>
      <c r="AH197" s="29" t="s">
        <v>353</v>
      </c>
      <c r="AI197" s="143" t="s">
        <v>385</v>
      </c>
      <c r="AJ197" s="31" t="s">
        <v>29</v>
      </c>
      <c r="AK197" s="32" t="b">
        <f t="shared" si="12"/>
        <v>1</v>
      </c>
      <c r="AL197" s="33" t="s">
        <v>136</v>
      </c>
      <c r="AM197" s="34" t="s">
        <v>31</v>
      </c>
      <c r="AN197" s="35">
        <v>11</v>
      </c>
      <c r="AO197" s="34" t="s">
        <v>26</v>
      </c>
      <c r="AP197" s="34" t="s">
        <v>26</v>
      </c>
      <c r="AQ197" s="36" t="s">
        <v>26</v>
      </c>
      <c r="AR197" s="34" t="s">
        <v>26</v>
      </c>
      <c r="AS197" s="37" t="s">
        <v>26</v>
      </c>
      <c r="AT197" s="34" t="s">
        <v>26</v>
      </c>
      <c r="AU197" s="34" t="s">
        <v>26</v>
      </c>
      <c r="AV197" s="38" t="s">
        <v>26</v>
      </c>
    </row>
    <row r="198" spans="18:48" ht="19.5" customHeight="1">
      <c r="R198" s="29" t="s">
        <v>119</v>
      </c>
      <c r="S198" s="143" t="s">
        <v>326</v>
      </c>
      <c r="T198" s="31" t="s">
        <v>85</v>
      </c>
      <c r="U198" s="32" t="b">
        <f t="shared" si="14"/>
        <v>1</v>
      </c>
      <c r="V198" s="33" t="s">
        <v>24</v>
      </c>
      <c r="W198" s="34" t="s">
        <v>25</v>
      </c>
      <c r="X198" s="35">
        <v>14</v>
      </c>
      <c r="Y198" s="34" t="s">
        <v>26</v>
      </c>
      <c r="Z198" s="34" t="s">
        <v>26</v>
      </c>
      <c r="AA198" s="36" t="s">
        <v>26</v>
      </c>
      <c r="AB198" s="34" t="s">
        <v>26</v>
      </c>
      <c r="AC198" s="37" t="s">
        <v>27</v>
      </c>
      <c r="AD198" s="34" t="s">
        <v>27</v>
      </c>
      <c r="AE198" s="34" t="s">
        <v>27</v>
      </c>
      <c r="AF198" s="38" t="s">
        <v>26</v>
      </c>
      <c r="AH198" s="29" t="s">
        <v>353</v>
      </c>
      <c r="AI198" s="143" t="s">
        <v>386</v>
      </c>
      <c r="AJ198" s="31" t="s">
        <v>29</v>
      </c>
      <c r="AK198" s="32" t="b">
        <f t="shared" si="12"/>
        <v>1</v>
      </c>
      <c r="AL198" s="33" t="s">
        <v>207</v>
      </c>
      <c r="AM198" s="34" t="s">
        <v>31</v>
      </c>
      <c r="AN198" s="35">
        <v>26</v>
      </c>
      <c r="AO198" s="34" t="s">
        <v>26</v>
      </c>
      <c r="AP198" s="34" t="s">
        <v>26</v>
      </c>
      <c r="AQ198" s="36" t="s">
        <v>26</v>
      </c>
      <c r="AR198" s="34" t="s">
        <v>26</v>
      </c>
      <c r="AS198" s="37" t="s">
        <v>26</v>
      </c>
      <c r="AT198" s="34" t="s">
        <v>26</v>
      </c>
      <c r="AU198" s="34" t="s">
        <v>26</v>
      </c>
      <c r="AV198" s="38" t="s">
        <v>26</v>
      </c>
    </row>
    <row r="199" spans="18:48" ht="19.5" customHeight="1">
      <c r="R199" s="29" t="s">
        <v>119</v>
      </c>
      <c r="S199" s="143" t="s">
        <v>387</v>
      </c>
      <c r="T199" s="31" t="s">
        <v>85</v>
      </c>
      <c r="U199" s="32" t="b">
        <f t="shared" si="14"/>
        <v>1</v>
      </c>
      <c r="V199" s="33" t="s">
        <v>24</v>
      </c>
      <c r="W199" s="34" t="s">
        <v>25</v>
      </c>
      <c r="X199" s="35">
        <v>30</v>
      </c>
      <c r="Y199" s="34" t="s">
        <v>26</v>
      </c>
      <c r="Z199" s="34" t="s">
        <v>26</v>
      </c>
      <c r="AA199" s="36" t="s">
        <v>26</v>
      </c>
      <c r="AB199" s="34" t="s">
        <v>26</v>
      </c>
      <c r="AC199" s="37" t="s">
        <v>27</v>
      </c>
      <c r="AD199" s="34" t="s">
        <v>27</v>
      </c>
      <c r="AE199" s="34" t="s">
        <v>27</v>
      </c>
      <c r="AF199" s="38" t="s">
        <v>26</v>
      </c>
      <c r="AH199" s="29" t="s">
        <v>353</v>
      </c>
      <c r="AI199" s="143" t="s">
        <v>388</v>
      </c>
      <c r="AJ199" s="31" t="s">
        <v>29</v>
      </c>
      <c r="AK199" s="32" t="b">
        <f t="shared" si="12"/>
        <v>1</v>
      </c>
      <c r="AL199" s="33" t="s">
        <v>207</v>
      </c>
      <c r="AM199" s="34" t="s">
        <v>31</v>
      </c>
      <c r="AN199" s="35">
        <v>16</v>
      </c>
      <c r="AO199" s="34" t="s">
        <v>26</v>
      </c>
      <c r="AP199" s="34" t="s">
        <v>26</v>
      </c>
      <c r="AQ199" s="36" t="s">
        <v>26</v>
      </c>
      <c r="AR199" s="34" t="s">
        <v>26</v>
      </c>
      <c r="AS199" s="37" t="s">
        <v>26</v>
      </c>
      <c r="AT199" s="34" t="s">
        <v>26</v>
      </c>
      <c r="AU199" s="34" t="s">
        <v>26</v>
      </c>
      <c r="AV199" s="38" t="s">
        <v>26</v>
      </c>
    </row>
    <row r="200" spans="18:48" ht="19.5" customHeight="1">
      <c r="R200" s="29" t="s">
        <v>119</v>
      </c>
      <c r="S200" s="143" t="s">
        <v>330</v>
      </c>
      <c r="T200" s="31" t="s">
        <v>85</v>
      </c>
      <c r="U200" s="32" t="b">
        <f t="shared" si="14"/>
        <v>1</v>
      </c>
      <c r="V200" s="33" t="s">
        <v>24</v>
      </c>
      <c r="W200" s="34" t="s">
        <v>25</v>
      </c>
      <c r="X200" s="35">
        <v>16</v>
      </c>
      <c r="Y200" s="34" t="s">
        <v>26</v>
      </c>
      <c r="Z200" s="34" t="s">
        <v>26</v>
      </c>
      <c r="AA200" s="36" t="s">
        <v>26</v>
      </c>
      <c r="AB200" s="34" t="s">
        <v>26</v>
      </c>
      <c r="AC200" s="37" t="s">
        <v>27</v>
      </c>
      <c r="AD200" s="34" t="s">
        <v>27</v>
      </c>
      <c r="AE200" s="34" t="s">
        <v>27</v>
      </c>
      <c r="AF200" s="38" t="s">
        <v>26</v>
      </c>
      <c r="AH200" s="29" t="s">
        <v>353</v>
      </c>
      <c r="AI200" s="143" t="s">
        <v>35</v>
      </c>
      <c r="AJ200" s="31" t="s">
        <v>29</v>
      </c>
      <c r="AK200" s="32" t="b">
        <f t="shared" si="12"/>
        <v>1</v>
      </c>
      <c r="AL200" s="33" t="s">
        <v>207</v>
      </c>
      <c r="AM200" s="34" t="s">
        <v>31</v>
      </c>
      <c r="AN200" s="35">
        <v>38</v>
      </c>
      <c r="AO200" s="34" t="s">
        <v>26</v>
      </c>
      <c r="AP200" s="34" t="s">
        <v>26</v>
      </c>
      <c r="AQ200" s="36" t="s">
        <v>26</v>
      </c>
      <c r="AR200" s="34" t="s">
        <v>26</v>
      </c>
      <c r="AS200" s="37" t="s">
        <v>26</v>
      </c>
      <c r="AT200" s="34" t="s">
        <v>26</v>
      </c>
      <c r="AU200" s="34" t="s">
        <v>26</v>
      </c>
      <c r="AV200" s="38" t="s">
        <v>26</v>
      </c>
    </row>
    <row r="201" spans="18:48" ht="19.5" customHeight="1">
      <c r="R201" s="29" t="s">
        <v>119</v>
      </c>
      <c r="S201" s="143" t="s">
        <v>389</v>
      </c>
      <c r="T201" s="31" t="s">
        <v>85</v>
      </c>
      <c r="U201" s="32" t="b">
        <f t="shared" si="14"/>
        <v>1</v>
      </c>
      <c r="V201" s="33" t="s">
        <v>24</v>
      </c>
      <c r="W201" s="34" t="s">
        <v>25</v>
      </c>
      <c r="X201" s="35">
        <v>22</v>
      </c>
      <c r="Y201" s="34" t="s">
        <v>26</v>
      </c>
      <c r="Z201" s="34" t="s">
        <v>26</v>
      </c>
      <c r="AA201" s="36" t="s">
        <v>26</v>
      </c>
      <c r="AB201" s="34" t="s">
        <v>26</v>
      </c>
      <c r="AC201" s="37" t="s">
        <v>27</v>
      </c>
      <c r="AD201" s="34" t="s">
        <v>27</v>
      </c>
      <c r="AE201" s="34" t="s">
        <v>27</v>
      </c>
      <c r="AF201" s="38" t="s">
        <v>26</v>
      </c>
      <c r="AH201" s="29" t="s">
        <v>353</v>
      </c>
      <c r="AI201" s="143" t="s">
        <v>390</v>
      </c>
      <c r="AJ201" s="31" t="s">
        <v>29</v>
      </c>
      <c r="AK201" s="32" t="b">
        <f t="shared" si="12"/>
        <v>1</v>
      </c>
      <c r="AL201" s="33" t="s">
        <v>207</v>
      </c>
      <c r="AM201" s="34" t="s">
        <v>31</v>
      </c>
      <c r="AN201" s="35">
        <v>21</v>
      </c>
      <c r="AO201" s="34" t="s">
        <v>26</v>
      </c>
      <c r="AP201" s="34" t="s">
        <v>26</v>
      </c>
      <c r="AQ201" s="36" t="s">
        <v>26</v>
      </c>
      <c r="AR201" s="34" t="s">
        <v>26</v>
      </c>
      <c r="AS201" s="37" t="s">
        <v>26</v>
      </c>
      <c r="AT201" s="34" t="s">
        <v>26</v>
      </c>
      <c r="AU201" s="34" t="s">
        <v>26</v>
      </c>
      <c r="AV201" s="38" t="s">
        <v>26</v>
      </c>
    </row>
    <row r="202" spans="18:48" ht="19.5" customHeight="1">
      <c r="R202" s="29" t="s">
        <v>119</v>
      </c>
      <c r="S202" s="143" t="s">
        <v>391</v>
      </c>
      <c r="T202" s="31" t="s">
        <v>85</v>
      </c>
      <c r="U202" s="32" t="b">
        <f t="shared" si="14"/>
        <v>1</v>
      </c>
      <c r="V202" s="33" t="s">
        <v>24</v>
      </c>
      <c r="W202" s="34" t="s">
        <v>25</v>
      </c>
      <c r="X202" s="35">
        <v>12</v>
      </c>
      <c r="Y202" s="34" t="s">
        <v>26</v>
      </c>
      <c r="Z202" s="34" t="s">
        <v>26</v>
      </c>
      <c r="AA202" s="36" t="s">
        <v>26</v>
      </c>
      <c r="AB202" s="34" t="s">
        <v>26</v>
      </c>
      <c r="AC202" s="37" t="s">
        <v>27</v>
      </c>
      <c r="AD202" s="34" t="s">
        <v>27</v>
      </c>
      <c r="AE202" s="34" t="s">
        <v>27</v>
      </c>
      <c r="AF202" s="38" t="s">
        <v>26</v>
      </c>
      <c r="AH202" s="29" t="s">
        <v>353</v>
      </c>
      <c r="AI202" s="143" t="s">
        <v>392</v>
      </c>
      <c r="AJ202" s="31" t="s">
        <v>29</v>
      </c>
      <c r="AK202" s="32" t="b">
        <f t="shared" si="12"/>
        <v>1</v>
      </c>
      <c r="AL202" s="33" t="s">
        <v>207</v>
      </c>
      <c r="AM202" s="34" t="s">
        <v>31</v>
      </c>
      <c r="AN202" s="35">
        <v>10</v>
      </c>
      <c r="AO202" s="34" t="s">
        <v>26</v>
      </c>
      <c r="AP202" s="34" t="s">
        <v>26</v>
      </c>
      <c r="AQ202" s="36" t="s">
        <v>26</v>
      </c>
      <c r="AR202" s="34" t="s">
        <v>26</v>
      </c>
      <c r="AS202" s="37" t="s">
        <v>26</v>
      </c>
      <c r="AT202" s="34" t="s">
        <v>26</v>
      </c>
      <c r="AU202" s="34" t="s">
        <v>26</v>
      </c>
      <c r="AV202" s="38" t="s">
        <v>26</v>
      </c>
    </row>
    <row r="203" spans="18:48" ht="19.5" customHeight="1">
      <c r="R203" s="29" t="s">
        <v>119</v>
      </c>
      <c r="S203" s="143" t="s">
        <v>393</v>
      </c>
      <c r="T203" s="31" t="s">
        <v>85</v>
      </c>
      <c r="U203" s="32" t="b">
        <f t="shared" si="14"/>
        <v>1</v>
      </c>
      <c r="V203" s="33" t="s">
        <v>24</v>
      </c>
      <c r="W203" s="34" t="s">
        <v>25</v>
      </c>
      <c r="X203" s="35">
        <v>16</v>
      </c>
      <c r="Y203" s="34" t="s">
        <v>26</v>
      </c>
      <c r="Z203" s="34" t="s">
        <v>26</v>
      </c>
      <c r="AA203" s="36" t="s">
        <v>26</v>
      </c>
      <c r="AB203" s="34" t="s">
        <v>26</v>
      </c>
      <c r="AC203" s="37" t="s">
        <v>27</v>
      </c>
      <c r="AD203" s="34" t="s">
        <v>27</v>
      </c>
      <c r="AE203" s="34" t="s">
        <v>27</v>
      </c>
      <c r="AF203" s="38" t="s">
        <v>26</v>
      </c>
      <c r="AH203" s="29" t="s">
        <v>353</v>
      </c>
      <c r="AI203" s="143" t="s">
        <v>394</v>
      </c>
      <c r="AJ203" s="31" t="s">
        <v>29</v>
      </c>
      <c r="AK203" s="32" t="b">
        <f t="shared" si="12"/>
        <v>1</v>
      </c>
      <c r="AL203" s="33" t="s">
        <v>207</v>
      </c>
      <c r="AM203" s="34" t="s">
        <v>31</v>
      </c>
      <c r="AN203" s="35">
        <v>37</v>
      </c>
      <c r="AO203" s="34" t="s">
        <v>26</v>
      </c>
      <c r="AP203" s="34" t="s">
        <v>26</v>
      </c>
      <c r="AQ203" s="36" t="s">
        <v>26</v>
      </c>
      <c r="AR203" s="34" t="s">
        <v>26</v>
      </c>
      <c r="AS203" s="37" t="s">
        <v>26</v>
      </c>
      <c r="AT203" s="34" t="s">
        <v>26</v>
      </c>
      <c r="AU203" s="34" t="s">
        <v>26</v>
      </c>
      <c r="AV203" s="38" t="s">
        <v>26</v>
      </c>
    </row>
    <row r="204" spans="18:48" ht="19.5" customHeight="1">
      <c r="R204" s="123" t="s">
        <v>119</v>
      </c>
      <c r="S204" s="143" t="s">
        <v>395</v>
      </c>
      <c r="T204" s="31" t="s">
        <v>85</v>
      </c>
      <c r="U204" s="32" t="b">
        <f t="shared" si="14"/>
        <v>1</v>
      </c>
      <c r="V204" s="33" t="s">
        <v>24</v>
      </c>
      <c r="W204" s="34" t="s">
        <v>25</v>
      </c>
      <c r="X204" s="35">
        <v>10</v>
      </c>
      <c r="Y204" s="34" t="s">
        <v>26</v>
      </c>
      <c r="Z204" s="34" t="s">
        <v>26</v>
      </c>
      <c r="AA204" s="36" t="s">
        <v>26</v>
      </c>
      <c r="AB204" s="34" t="s">
        <v>26</v>
      </c>
      <c r="AC204" s="37" t="s">
        <v>27</v>
      </c>
      <c r="AD204" s="34" t="s">
        <v>27</v>
      </c>
      <c r="AE204" s="34" t="s">
        <v>27</v>
      </c>
      <c r="AF204" s="38" t="s">
        <v>26</v>
      </c>
      <c r="AH204" s="123" t="s">
        <v>353</v>
      </c>
      <c r="AI204" s="143" t="s">
        <v>396</v>
      </c>
      <c r="AJ204" s="31" t="s">
        <v>29</v>
      </c>
      <c r="AK204" s="32" t="b">
        <f t="shared" si="12"/>
        <v>1</v>
      </c>
      <c r="AL204" s="33" t="s">
        <v>207</v>
      </c>
      <c r="AM204" s="34" t="s">
        <v>31</v>
      </c>
      <c r="AN204" s="35">
        <v>16</v>
      </c>
      <c r="AO204" s="34" t="s">
        <v>26</v>
      </c>
      <c r="AP204" s="34" t="s">
        <v>26</v>
      </c>
      <c r="AQ204" s="36" t="s">
        <v>26</v>
      </c>
      <c r="AR204" s="34" t="s">
        <v>26</v>
      </c>
      <c r="AS204" s="37" t="s">
        <v>26</v>
      </c>
      <c r="AT204" s="34" t="s">
        <v>26</v>
      </c>
      <c r="AU204" s="34" t="s">
        <v>26</v>
      </c>
      <c r="AV204" s="38" t="s">
        <v>26</v>
      </c>
    </row>
    <row r="205" spans="18:48" ht="19.5" customHeight="1">
      <c r="R205" s="29" t="s">
        <v>119</v>
      </c>
      <c r="S205" s="143" t="s">
        <v>397</v>
      </c>
      <c r="T205" s="31" t="s">
        <v>85</v>
      </c>
      <c r="U205" s="32" t="b">
        <f t="shared" si="14"/>
        <v>1</v>
      </c>
      <c r="V205" s="33" t="s">
        <v>24</v>
      </c>
      <c r="W205" s="34" t="s">
        <v>25</v>
      </c>
      <c r="X205" s="35">
        <v>12</v>
      </c>
      <c r="Y205" s="34" t="s">
        <v>26</v>
      </c>
      <c r="Z205" s="34" t="s">
        <v>26</v>
      </c>
      <c r="AA205" s="36" t="s">
        <v>26</v>
      </c>
      <c r="AB205" s="34" t="s">
        <v>26</v>
      </c>
      <c r="AC205" s="37" t="s">
        <v>27</v>
      </c>
      <c r="AD205" s="34" t="s">
        <v>27</v>
      </c>
      <c r="AE205" s="34" t="s">
        <v>27</v>
      </c>
      <c r="AF205" s="38" t="s">
        <v>26</v>
      </c>
      <c r="AH205" s="29" t="s">
        <v>353</v>
      </c>
      <c r="AI205" s="143" t="s">
        <v>252</v>
      </c>
      <c r="AJ205" s="31" t="s">
        <v>29</v>
      </c>
      <c r="AK205" s="32" t="b">
        <f t="shared" ref="AK205:AK231" si="15">IF(COUNTIF($J$15:$K$19,$AM205)=0,IF(COUNTIF($L$15:$M$19,$AM205)=0,IF(VLOOKUP($AM205,$N$15:$O$19,2,FALSE)="가 능",TRUE,FALSE),IF(VLOOKUP($AM205,$L$15:$M$19,2,FALSE)="가 능",TRUE,FALSE)),IF(VLOOKUP($AM205,$J$15:$K$19,2,FALSE)="가 능",TRUE,FALSE))</f>
        <v>1</v>
      </c>
      <c r="AL205" s="33" t="s">
        <v>207</v>
      </c>
      <c r="AM205" s="34" t="s">
        <v>31</v>
      </c>
      <c r="AN205" s="35">
        <v>25</v>
      </c>
      <c r="AO205" s="34" t="s">
        <v>26</v>
      </c>
      <c r="AP205" s="34" t="s">
        <v>26</v>
      </c>
      <c r="AQ205" s="36" t="s">
        <v>26</v>
      </c>
      <c r="AR205" s="34" t="s">
        <v>26</v>
      </c>
      <c r="AS205" s="37" t="s">
        <v>26</v>
      </c>
      <c r="AT205" s="34" t="s">
        <v>26</v>
      </c>
      <c r="AU205" s="34" t="s">
        <v>26</v>
      </c>
      <c r="AV205" s="38" t="s">
        <v>26</v>
      </c>
    </row>
    <row r="206" spans="18:48" ht="19.5" customHeight="1">
      <c r="R206" s="29" t="s">
        <v>119</v>
      </c>
      <c r="S206" s="143" t="s">
        <v>398</v>
      </c>
      <c r="T206" s="31" t="s">
        <v>85</v>
      </c>
      <c r="U206" s="32" t="b">
        <f t="shared" si="14"/>
        <v>1</v>
      </c>
      <c r="V206" s="33" t="s">
        <v>24</v>
      </c>
      <c r="W206" s="34" t="s">
        <v>25</v>
      </c>
      <c r="X206" s="35">
        <v>6</v>
      </c>
      <c r="Y206" s="34" t="s">
        <v>26</v>
      </c>
      <c r="Z206" s="34" t="s">
        <v>26</v>
      </c>
      <c r="AA206" s="36" t="s">
        <v>26</v>
      </c>
      <c r="AB206" s="34" t="s">
        <v>26</v>
      </c>
      <c r="AC206" s="37" t="s">
        <v>27</v>
      </c>
      <c r="AD206" s="34" t="s">
        <v>27</v>
      </c>
      <c r="AE206" s="34" t="s">
        <v>27</v>
      </c>
      <c r="AF206" s="38" t="s">
        <v>26</v>
      </c>
      <c r="AH206" s="29" t="s">
        <v>353</v>
      </c>
      <c r="AI206" s="143" t="s">
        <v>399</v>
      </c>
      <c r="AJ206" s="31" t="s">
        <v>29</v>
      </c>
      <c r="AK206" s="32" t="b">
        <f t="shared" si="15"/>
        <v>1</v>
      </c>
      <c r="AL206" s="33" t="s">
        <v>207</v>
      </c>
      <c r="AM206" s="34" t="s">
        <v>31</v>
      </c>
      <c r="AN206" s="35">
        <v>10</v>
      </c>
      <c r="AO206" s="34" t="s">
        <v>26</v>
      </c>
      <c r="AP206" s="34" t="s">
        <v>26</v>
      </c>
      <c r="AQ206" s="36" t="s">
        <v>26</v>
      </c>
      <c r="AR206" s="34" t="s">
        <v>26</v>
      </c>
      <c r="AS206" s="37" t="s">
        <v>26</v>
      </c>
      <c r="AT206" s="34" t="s">
        <v>26</v>
      </c>
      <c r="AU206" s="34" t="s">
        <v>26</v>
      </c>
      <c r="AV206" s="38" t="s">
        <v>26</v>
      </c>
    </row>
    <row r="207" spans="18:48" ht="19.5" customHeight="1">
      <c r="R207" s="29" t="s">
        <v>119</v>
      </c>
      <c r="S207" s="143" t="s">
        <v>400</v>
      </c>
      <c r="T207" s="31" t="s">
        <v>85</v>
      </c>
      <c r="U207" s="32" t="b">
        <f t="shared" si="14"/>
        <v>1</v>
      </c>
      <c r="V207" s="33" t="s">
        <v>24</v>
      </c>
      <c r="W207" s="34" t="s">
        <v>25</v>
      </c>
      <c r="X207" s="35">
        <v>42</v>
      </c>
      <c r="Y207" s="34" t="s">
        <v>26</v>
      </c>
      <c r="Z207" s="34" t="s">
        <v>26</v>
      </c>
      <c r="AA207" s="36" t="s">
        <v>26</v>
      </c>
      <c r="AB207" s="34" t="s">
        <v>26</v>
      </c>
      <c r="AC207" s="37" t="s">
        <v>27</v>
      </c>
      <c r="AD207" s="34" t="s">
        <v>27</v>
      </c>
      <c r="AE207" s="34" t="s">
        <v>27</v>
      </c>
      <c r="AF207" s="38" t="s">
        <v>26</v>
      </c>
      <c r="AH207" s="29" t="s">
        <v>353</v>
      </c>
      <c r="AI207" s="143" t="s">
        <v>343</v>
      </c>
      <c r="AJ207" s="31" t="s">
        <v>29</v>
      </c>
      <c r="AK207" s="32" t="b">
        <f t="shared" si="15"/>
        <v>1</v>
      </c>
      <c r="AL207" s="33" t="s">
        <v>207</v>
      </c>
      <c r="AM207" s="34" t="s">
        <v>31</v>
      </c>
      <c r="AN207" s="35">
        <v>37</v>
      </c>
      <c r="AO207" s="34" t="s">
        <v>26</v>
      </c>
      <c r="AP207" s="34" t="s">
        <v>26</v>
      </c>
      <c r="AQ207" s="36" t="s">
        <v>26</v>
      </c>
      <c r="AR207" s="34" t="s">
        <v>26</v>
      </c>
      <c r="AS207" s="37" t="s">
        <v>26</v>
      </c>
      <c r="AT207" s="34" t="s">
        <v>26</v>
      </c>
      <c r="AU207" s="34" t="s">
        <v>26</v>
      </c>
      <c r="AV207" s="38" t="s">
        <v>26</v>
      </c>
    </row>
    <row r="208" spans="18:48" ht="19.5" customHeight="1">
      <c r="R208" s="29" t="s">
        <v>119</v>
      </c>
      <c r="S208" s="143" t="s">
        <v>145</v>
      </c>
      <c r="T208" s="31" t="s">
        <v>85</v>
      </c>
      <c r="U208" s="32" t="b">
        <f t="shared" si="14"/>
        <v>1</v>
      </c>
      <c r="V208" s="33" t="s">
        <v>24</v>
      </c>
      <c r="W208" s="34" t="s">
        <v>25</v>
      </c>
      <c r="X208" s="35">
        <v>6</v>
      </c>
      <c r="Y208" s="34" t="s">
        <v>26</v>
      </c>
      <c r="Z208" s="34" t="s">
        <v>26</v>
      </c>
      <c r="AA208" s="36" t="s">
        <v>26</v>
      </c>
      <c r="AB208" s="34" t="s">
        <v>26</v>
      </c>
      <c r="AC208" s="37" t="s">
        <v>27</v>
      </c>
      <c r="AD208" s="34" t="s">
        <v>27</v>
      </c>
      <c r="AE208" s="34" t="s">
        <v>27</v>
      </c>
      <c r="AF208" s="38" t="s">
        <v>26</v>
      </c>
      <c r="AH208" s="29" t="s">
        <v>353</v>
      </c>
      <c r="AI208" s="143" t="s">
        <v>198</v>
      </c>
      <c r="AJ208" s="31" t="s">
        <v>29</v>
      </c>
      <c r="AK208" s="32" t="b">
        <f t="shared" si="15"/>
        <v>1</v>
      </c>
      <c r="AL208" s="33" t="s">
        <v>207</v>
      </c>
      <c r="AM208" s="34" t="s">
        <v>31</v>
      </c>
      <c r="AN208" s="35">
        <v>29</v>
      </c>
      <c r="AO208" s="34" t="s">
        <v>26</v>
      </c>
      <c r="AP208" s="34" t="s">
        <v>26</v>
      </c>
      <c r="AQ208" s="36" t="s">
        <v>26</v>
      </c>
      <c r="AR208" s="34" t="s">
        <v>26</v>
      </c>
      <c r="AS208" s="37" t="s">
        <v>26</v>
      </c>
      <c r="AT208" s="34" t="s">
        <v>26</v>
      </c>
      <c r="AU208" s="34" t="s">
        <v>26</v>
      </c>
      <c r="AV208" s="38" t="s">
        <v>26</v>
      </c>
    </row>
    <row r="209" spans="18:48" ht="19.5" customHeight="1">
      <c r="R209" s="29" t="s">
        <v>119</v>
      </c>
      <c r="S209" s="143" t="s">
        <v>401</v>
      </c>
      <c r="T209" s="31" t="s">
        <v>85</v>
      </c>
      <c r="U209" s="32" t="b">
        <f t="shared" si="14"/>
        <v>1</v>
      </c>
      <c r="V209" s="33" t="s">
        <v>24</v>
      </c>
      <c r="W209" s="34" t="s">
        <v>25</v>
      </c>
      <c r="X209" s="35">
        <v>6</v>
      </c>
      <c r="Y209" s="34" t="s">
        <v>26</v>
      </c>
      <c r="Z209" s="34" t="s">
        <v>26</v>
      </c>
      <c r="AA209" s="36" t="s">
        <v>26</v>
      </c>
      <c r="AB209" s="34" t="s">
        <v>26</v>
      </c>
      <c r="AC209" s="37" t="s">
        <v>27</v>
      </c>
      <c r="AD209" s="34" t="s">
        <v>27</v>
      </c>
      <c r="AE209" s="34" t="s">
        <v>27</v>
      </c>
      <c r="AF209" s="38" t="s">
        <v>26</v>
      </c>
      <c r="AH209" s="29" t="s">
        <v>353</v>
      </c>
      <c r="AI209" s="143" t="s">
        <v>402</v>
      </c>
      <c r="AJ209" s="31" t="s">
        <v>29</v>
      </c>
      <c r="AK209" s="32" t="b">
        <f t="shared" si="15"/>
        <v>1</v>
      </c>
      <c r="AL209" s="33" t="s">
        <v>207</v>
      </c>
      <c r="AM209" s="34" t="s">
        <v>31</v>
      </c>
      <c r="AN209" s="35">
        <v>13</v>
      </c>
      <c r="AO209" s="34" t="s">
        <v>26</v>
      </c>
      <c r="AP209" s="34" t="s">
        <v>26</v>
      </c>
      <c r="AQ209" s="36" t="s">
        <v>26</v>
      </c>
      <c r="AR209" s="34" t="s">
        <v>26</v>
      </c>
      <c r="AS209" s="37" t="s">
        <v>26</v>
      </c>
      <c r="AT209" s="34" t="s">
        <v>26</v>
      </c>
      <c r="AU209" s="34" t="s">
        <v>26</v>
      </c>
      <c r="AV209" s="38" t="s">
        <v>26</v>
      </c>
    </row>
    <row r="210" spans="18:48" ht="19.5" customHeight="1">
      <c r="R210" s="29" t="s">
        <v>119</v>
      </c>
      <c r="S210" s="143" t="s">
        <v>403</v>
      </c>
      <c r="T210" s="31" t="s">
        <v>85</v>
      </c>
      <c r="U210" s="32" t="b">
        <f t="shared" si="14"/>
        <v>1</v>
      </c>
      <c r="V210" s="33" t="s">
        <v>24</v>
      </c>
      <c r="W210" s="34" t="s">
        <v>25</v>
      </c>
      <c r="X210" s="35">
        <v>77</v>
      </c>
      <c r="Y210" s="34" t="s">
        <v>26</v>
      </c>
      <c r="Z210" s="34" t="s">
        <v>26</v>
      </c>
      <c r="AA210" s="36" t="s">
        <v>26</v>
      </c>
      <c r="AB210" s="34" t="s">
        <v>26</v>
      </c>
      <c r="AC210" s="37" t="s">
        <v>27</v>
      </c>
      <c r="AD210" s="34" t="s">
        <v>27</v>
      </c>
      <c r="AE210" s="34" t="s">
        <v>27</v>
      </c>
      <c r="AF210" s="38" t="s">
        <v>26</v>
      </c>
      <c r="AH210" s="29" t="s">
        <v>353</v>
      </c>
      <c r="AI210" s="143" t="s">
        <v>404</v>
      </c>
      <c r="AJ210" s="31" t="s">
        <v>29</v>
      </c>
      <c r="AK210" s="32" t="b">
        <f t="shared" si="15"/>
        <v>1</v>
      </c>
      <c r="AL210" s="33" t="s">
        <v>207</v>
      </c>
      <c r="AM210" s="34" t="s">
        <v>31</v>
      </c>
      <c r="AN210" s="35">
        <v>10</v>
      </c>
      <c r="AO210" s="34" t="s">
        <v>26</v>
      </c>
      <c r="AP210" s="34" t="s">
        <v>26</v>
      </c>
      <c r="AQ210" s="36" t="s">
        <v>26</v>
      </c>
      <c r="AR210" s="34" t="s">
        <v>26</v>
      </c>
      <c r="AS210" s="37" t="s">
        <v>26</v>
      </c>
      <c r="AT210" s="34" t="s">
        <v>26</v>
      </c>
      <c r="AU210" s="34" t="s">
        <v>26</v>
      </c>
      <c r="AV210" s="38" t="s">
        <v>26</v>
      </c>
    </row>
    <row r="211" spans="18:48" ht="19.5" customHeight="1">
      <c r="R211" s="29" t="s">
        <v>119</v>
      </c>
      <c r="S211" s="143" t="s">
        <v>405</v>
      </c>
      <c r="T211" s="31" t="s">
        <v>85</v>
      </c>
      <c r="U211" s="32" t="b">
        <f t="shared" si="14"/>
        <v>1</v>
      </c>
      <c r="V211" s="33" t="s">
        <v>24</v>
      </c>
      <c r="W211" s="34" t="s">
        <v>25</v>
      </c>
      <c r="X211" s="35">
        <v>13</v>
      </c>
      <c r="Y211" s="34" t="s">
        <v>26</v>
      </c>
      <c r="Z211" s="34" t="s">
        <v>26</v>
      </c>
      <c r="AA211" s="36" t="s">
        <v>26</v>
      </c>
      <c r="AB211" s="34" t="s">
        <v>26</v>
      </c>
      <c r="AC211" s="37" t="s">
        <v>27</v>
      </c>
      <c r="AD211" s="34" t="s">
        <v>27</v>
      </c>
      <c r="AE211" s="34" t="s">
        <v>27</v>
      </c>
      <c r="AF211" s="38" t="s">
        <v>26</v>
      </c>
      <c r="AH211" s="29" t="s">
        <v>353</v>
      </c>
      <c r="AI211" s="143" t="s">
        <v>107</v>
      </c>
      <c r="AJ211" s="31" t="s">
        <v>29</v>
      </c>
      <c r="AK211" s="32" t="b">
        <f t="shared" si="15"/>
        <v>1</v>
      </c>
      <c r="AL211" s="33" t="s">
        <v>207</v>
      </c>
      <c r="AM211" s="34" t="s">
        <v>31</v>
      </c>
      <c r="AN211" s="35">
        <v>22</v>
      </c>
      <c r="AO211" s="34" t="s">
        <v>26</v>
      </c>
      <c r="AP211" s="34" t="s">
        <v>26</v>
      </c>
      <c r="AQ211" s="36" t="s">
        <v>26</v>
      </c>
      <c r="AR211" s="34" t="s">
        <v>26</v>
      </c>
      <c r="AS211" s="37" t="s">
        <v>26</v>
      </c>
      <c r="AT211" s="34" t="s">
        <v>26</v>
      </c>
      <c r="AU211" s="34" t="s">
        <v>26</v>
      </c>
      <c r="AV211" s="38" t="s">
        <v>26</v>
      </c>
    </row>
    <row r="212" spans="18:48" ht="19.5" customHeight="1">
      <c r="R212" s="29" t="s">
        <v>119</v>
      </c>
      <c r="S212" s="143" t="s">
        <v>406</v>
      </c>
      <c r="T212" s="31" t="s">
        <v>85</v>
      </c>
      <c r="U212" s="32" t="b">
        <f t="shared" si="14"/>
        <v>1</v>
      </c>
      <c r="V212" s="33" t="s">
        <v>24</v>
      </c>
      <c r="W212" s="34" t="s">
        <v>25</v>
      </c>
      <c r="X212" s="35">
        <v>12</v>
      </c>
      <c r="Y212" s="34" t="s">
        <v>26</v>
      </c>
      <c r="Z212" s="34" t="s">
        <v>26</v>
      </c>
      <c r="AA212" s="36" t="s">
        <v>26</v>
      </c>
      <c r="AB212" s="34" t="s">
        <v>26</v>
      </c>
      <c r="AC212" s="37" t="s">
        <v>27</v>
      </c>
      <c r="AD212" s="34" t="s">
        <v>27</v>
      </c>
      <c r="AE212" s="34" t="s">
        <v>27</v>
      </c>
      <c r="AF212" s="38" t="s">
        <v>26</v>
      </c>
      <c r="AH212" s="29" t="s">
        <v>353</v>
      </c>
      <c r="AI212" s="143" t="s">
        <v>407</v>
      </c>
      <c r="AJ212" s="31" t="s">
        <v>29</v>
      </c>
      <c r="AK212" s="32" t="b">
        <f t="shared" si="15"/>
        <v>1</v>
      </c>
      <c r="AL212" s="33" t="s">
        <v>207</v>
      </c>
      <c r="AM212" s="34" t="s">
        <v>31</v>
      </c>
      <c r="AN212" s="35">
        <v>20</v>
      </c>
      <c r="AO212" s="34" t="s">
        <v>26</v>
      </c>
      <c r="AP212" s="34" t="s">
        <v>26</v>
      </c>
      <c r="AQ212" s="36" t="s">
        <v>26</v>
      </c>
      <c r="AR212" s="34" t="s">
        <v>26</v>
      </c>
      <c r="AS212" s="37" t="s">
        <v>26</v>
      </c>
      <c r="AT212" s="34" t="s">
        <v>26</v>
      </c>
      <c r="AU212" s="34" t="s">
        <v>26</v>
      </c>
      <c r="AV212" s="38" t="s">
        <v>26</v>
      </c>
    </row>
    <row r="213" spans="18:48" ht="19.5" customHeight="1">
      <c r="R213" s="29" t="s">
        <v>119</v>
      </c>
      <c r="S213" s="143" t="s">
        <v>188</v>
      </c>
      <c r="T213" s="31" t="s">
        <v>85</v>
      </c>
      <c r="U213" s="32" t="b">
        <f t="shared" si="14"/>
        <v>1</v>
      </c>
      <c r="V213" s="33" t="s">
        <v>24</v>
      </c>
      <c r="W213" s="34" t="s">
        <v>25</v>
      </c>
      <c r="X213" s="35">
        <v>25</v>
      </c>
      <c r="Y213" s="34" t="s">
        <v>26</v>
      </c>
      <c r="Z213" s="34" t="s">
        <v>26</v>
      </c>
      <c r="AA213" s="36" t="s">
        <v>26</v>
      </c>
      <c r="AB213" s="34" t="s">
        <v>26</v>
      </c>
      <c r="AC213" s="37" t="s">
        <v>27</v>
      </c>
      <c r="AD213" s="34" t="s">
        <v>27</v>
      </c>
      <c r="AE213" s="34" t="s">
        <v>27</v>
      </c>
      <c r="AF213" s="38" t="s">
        <v>26</v>
      </c>
      <c r="AH213" s="29" t="s">
        <v>353</v>
      </c>
      <c r="AI213" s="143" t="s">
        <v>408</v>
      </c>
      <c r="AJ213" s="31" t="s">
        <v>29</v>
      </c>
      <c r="AK213" s="32" t="b">
        <f t="shared" si="15"/>
        <v>1</v>
      </c>
      <c r="AL213" s="33" t="s">
        <v>207</v>
      </c>
      <c r="AM213" s="34" t="s">
        <v>31</v>
      </c>
      <c r="AN213" s="35">
        <v>10</v>
      </c>
      <c r="AO213" s="34" t="s">
        <v>26</v>
      </c>
      <c r="AP213" s="34" t="s">
        <v>26</v>
      </c>
      <c r="AQ213" s="36" t="s">
        <v>26</v>
      </c>
      <c r="AR213" s="34" t="s">
        <v>26</v>
      </c>
      <c r="AS213" s="37" t="s">
        <v>26</v>
      </c>
      <c r="AT213" s="34" t="s">
        <v>26</v>
      </c>
      <c r="AU213" s="34" t="s">
        <v>26</v>
      </c>
      <c r="AV213" s="38" t="s">
        <v>26</v>
      </c>
    </row>
    <row r="214" spans="18:48" ht="19.5" customHeight="1">
      <c r="R214" s="29" t="s">
        <v>119</v>
      </c>
      <c r="S214" s="143" t="s">
        <v>409</v>
      </c>
      <c r="T214" s="31" t="s">
        <v>85</v>
      </c>
      <c r="U214" s="32" t="b">
        <f t="shared" si="14"/>
        <v>1</v>
      </c>
      <c r="V214" s="33" t="s">
        <v>24</v>
      </c>
      <c r="W214" s="34" t="s">
        <v>25</v>
      </c>
      <c r="X214" s="35">
        <v>35</v>
      </c>
      <c r="Y214" s="34" t="s">
        <v>26</v>
      </c>
      <c r="Z214" s="34" t="s">
        <v>26</v>
      </c>
      <c r="AA214" s="36" t="s">
        <v>26</v>
      </c>
      <c r="AB214" s="34" t="s">
        <v>26</v>
      </c>
      <c r="AC214" s="37" t="s">
        <v>27</v>
      </c>
      <c r="AD214" s="34" t="s">
        <v>27</v>
      </c>
      <c r="AE214" s="34" t="s">
        <v>27</v>
      </c>
      <c r="AF214" s="38" t="s">
        <v>26</v>
      </c>
      <c r="AH214" s="29" t="s">
        <v>353</v>
      </c>
      <c r="AI214" s="143" t="s">
        <v>349</v>
      </c>
      <c r="AJ214" s="31" t="s">
        <v>29</v>
      </c>
      <c r="AK214" s="32" t="b">
        <f t="shared" si="15"/>
        <v>1</v>
      </c>
      <c r="AL214" s="33" t="s">
        <v>207</v>
      </c>
      <c r="AM214" s="34" t="s">
        <v>31</v>
      </c>
      <c r="AN214" s="35">
        <v>29</v>
      </c>
      <c r="AO214" s="34" t="s">
        <v>26</v>
      </c>
      <c r="AP214" s="34" t="s">
        <v>26</v>
      </c>
      <c r="AQ214" s="36" t="s">
        <v>26</v>
      </c>
      <c r="AR214" s="34" t="s">
        <v>26</v>
      </c>
      <c r="AS214" s="37" t="s">
        <v>26</v>
      </c>
      <c r="AT214" s="34" t="s">
        <v>26</v>
      </c>
      <c r="AU214" s="34" t="s">
        <v>26</v>
      </c>
      <c r="AV214" s="38" t="s">
        <v>26</v>
      </c>
    </row>
    <row r="215" spans="18:48" ht="19.5" customHeight="1">
      <c r="R215" s="29" t="s">
        <v>119</v>
      </c>
      <c r="S215" s="143" t="s">
        <v>371</v>
      </c>
      <c r="T215" s="31" t="s">
        <v>85</v>
      </c>
      <c r="U215" s="32" t="b">
        <f t="shared" si="14"/>
        <v>1</v>
      </c>
      <c r="V215" s="33" t="s">
        <v>24</v>
      </c>
      <c r="W215" s="34" t="s">
        <v>25</v>
      </c>
      <c r="X215" s="35">
        <v>19</v>
      </c>
      <c r="Y215" s="34" t="s">
        <v>26</v>
      </c>
      <c r="Z215" s="34" t="s">
        <v>26</v>
      </c>
      <c r="AA215" s="36" t="s">
        <v>26</v>
      </c>
      <c r="AB215" s="34" t="s">
        <v>26</v>
      </c>
      <c r="AC215" s="37" t="s">
        <v>27</v>
      </c>
      <c r="AD215" s="34" t="s">
        <v>27</v>
      </c>
      <c r="AE215" s="34" t="s">
        <v>27</v>
      </c>
      <c r="AF215" s="38" t="s">
        <v>26</v>
      </c>
      <c r="AH215" s="29" t="s">
        <v>353</v>
      </c>
      <c r="AI215" s="143" t="s">
        <v>161</v>
      </c>
      <c r="AJ215" s="31" t="s">
        <v>29</v>
      </c>
      <c r="AK215" s="32" t="b">
        <f t="shared" si="15"/>
        <v>1</v>
      </c>
      <c r="AL215" s="33" t="s">
        <v>207</v>
      </c>
      <c r="AM215" s="34" t="s">
        <v>31</v>
      </c>
      <c r="AN215" s="35">
        <v>22</v>
      </c>
      <c r="AO215" s="34" t="s">
        <v>26</v>
      </c>
      <c r="AP215" s="34" t="s">
        <v>26</v>
      </c>
      <c r="AQ215" s="36" t="s">
        <v>26</v>
      </c>
      <c r="AR215" s="34" t="s">
        <v>26</v>
      </c>
      <c r="AS215" s="37" t="s">
        <v>26</v>
      </c>
      <c r="AT215" s="34" t="s">
        <v>26</v>
      </c>
      <c r="AU215" s="34" t="s">
        <v>26</v>
      </c>
      <c r="AV215" s="38" t="s">
        <v>26</v>
      </c>
    </row>
    <row r="216" spans="18:48" ht="19.5" customHeight="1">
      <c r="R216" s="29" t="s">
        <v>78</v>
      </c>
      <c r="S216" s="30" t="s">
        <v>165</v>
      </c>
      <c r="T216" s="31" t="s">
        <v>85</v>
      </c>
      <c r="U216" s="32" t="b">
        <f t="shared" si="14"/>
        <v>1</v>
      </c>
      <c r="V216" s="33" t="s">
        <v>24</v>
      </c>
      <c r="W216" s="34" t="s">
        <v>25</v>
      </c>
      <c r="X216" s="35">
        <v>13</v>
      </c>
      <c r="Y216" s="34" t="s">
        <v>26</v>
      </c>
      <c r="Z216" s="34" t="s">
        <v>26</v>
      </c>
      <c r="AA216" s="36" t="s">
        <v>26</v>
      </c>
      <c r="AB216" s="34" t="s">
        <v>26</v>
      </c>
      <c r="AC216" s="37" t="s">
        <v>27</v>
      </c>
      <c r="AD216" s="34" t="s">
        <v>27</v>
      </c>
      <c r="AE216" s="34" t="s">
        <v>27</v>
      </c>
      <c r="AF216" s="38" t="s">
        <v>26</v>
      </c>
      <c r="AH216" s="29" t="s">
        <v>353</v>
      </c>
      <c r="AI216" s="30" t="s">
        <v>410</v>
      </c>
      <c r="AJ216" s="31" t="s">
        <v>29</v>
      </c>
      <c r="AK216" s="32" t="b">
        <f t="shared" si="15"/>
        <v>1</v>
      </c>
      <c r="AL216" s="33" t="s">
        <v>289</v>
      </c>
      <c r="AM216" s="34" t="s">
        <v>31</v>
      </c>
      <c r="AN216" s="35">
        <v>62</v>
      </c>
      <c r="AO216" s="34" t="s">
        <v>26</v>
      </c>
      <c r="AP216" s="34" t="s">
        <v>26</v>
      </c>
      <c r="AQ216" s="36" t="s">
        <v>26</v>
      </c>
      <c r="AR216" s="34" t="s">
        <v>26</v>
      </c>
      <c r="AS216" s="37" t="s">
        <v>26</v>
      </c>
      <c r="AT216" s="34" t="s">
        <v>26</v>
      </c>
      <c r="AU216" s="34" t="s">
        <v>26</v>
      </c>
      <c r="AV216" s="38" t="s">
        <v>26</v>
      </c>
    </row>
    <row r="217" spans="18:48" ht="19.5" customHeight="1">
      <c r="R217" s="29" t="s">
        <v>78</v>
      </c>
      <c r="S217" s="30" t="s">
        <v>116</v>
      </c>
      <c r="T217" s="31" t="s">
        <v>85</v>
      </c>
      <c r="U217" s="32" t="b">
        <f t="shared" si="14"/>
        <v>1</v>
      </c>
      <c r="V217" s="33" t="s">
        <v>24</v>
      </c>
      <c r="W217" s="34" t="s">
        <v>25</v>
      </c>
      <c r="X217" s="35">
        <v>13</v>
      </c>
      <c r="Y217" s="83" t="s">
        <v>26</v>
      </c>
      <c r="Z217" s="83" t="s">
        <v>26</v>
      </c>
      <c r="AA217" s="84" t="s">
        <v>26</v>
      </c>
      <c r="AB217" s="83" t="s">
        <v>26</v>
      </c>
      <c r="AC217" s="85" t="s">
        <v>27</v>
      </c>
      <c r="AD217" s="34" t="s">
        <v>27</v>
      </c>
      <c r="AE217" s="34" t="s">
        <v>27</v>
      </c>
      <c r="AF217" s="38" t="s">
        <v>26</v>
      </c>
      <c r="AH217" s="29" t="s">
        <v>411</v>
      </c>
      <c r="AI217" s="30" t="s">
        <v>33</v>
      </c>
      <c r="AJ217" s="31" t="s">
        <v>29</v>
      </c>
      <c r="AK217" s="32" t="b">
        <f t="shared" si="15"/>
        <v>1</v>
      </c>
      <c r="AL217" s="33" t="s">
        <v>30</v>
      </c>
      <c r="AM217" s="34" t="s">
        <v>31</v>
      </c>
      <c r="AN217" s="35">
        <v>78</v>
      </c>
      <c r="AO217" s="34" t="s">
        <v>26</v>
      </c>
      <c r="AP217" s="34" t="s">
        <v>26</v>
      </c>
      <c r="AQ217" s="36" t="s">
        <v>26</v>
      </c>
      <c r="AR217" s="34" t="s">
        <v>26</v>
      </c>
      <c r="AS217" s="37" t="s">
        <v>26</v>
      </c>
      <c r="AT217" s="34" t="s">
        <v>26</v>
      </c>
      <c r="AU217" s="34" t="s">
        <v>26</v>
      </c>
      <c r="AV217" s="38" t="s">
        <v>26</v>
      </c>
    </row>
    <row r="218" spans="18:48" ht="19.5" customHeight="1">
      <c r="R218" s="29" t="s">
        <v>78</v>
      </c>
      <c r="S218" s="30" t="s">
        <v>412</v>
      </c>
      <c r="T218" s="31" t="s">
        <v>413</v>
      </c>
      <c r="U218" s="32" t="b">
        <f t="shared" si="14"/>
        <v>1</v>
      </c>
      <c r="V218" s="33" t="s">
        <v>24</v>
      </c>
      <c r="W218" s="34" t="s">
        <v>25</v>
      </c>
      <c r="X218" s="35">
        <v>35</v>
      </c>
      <c r="Y218" s="34" t="s">
        <v>26</v>
      </c>
      <c r="Z218" s="34" t="s">
        <v>26</v>
      </c>
      <c r="AA218" s="36" t="s">
        <v>26</v>
      </c>
      <c r="AB218" s="34" t="s">
        <v>26</v>
      </c>
      <c r="AC218" s="37" t="s">
        <v>27</v>
      </c>
      <c r="AD218" s="34" t="s">
        <v>27</v>
      </c>
      <c r="AE218" s="34" t="s">
        <v>27</v>
      </c>
      <c r="AF218" s="38" t="s">
        <v>26</v>
      </c>
      <c r="AH218" s="29" t="s">
        <v>411</v>
      </c>
      <c r="AI218" s="30" t="s">
        <v>35</v>
      </c>
      <c r="AJ218" s="31" t="s">
        <v>29</v>
      </c>
      <c r="AK218" s="32" t="b">
        <f t="shared" si="15"/>
        <v>1</v>
      </c>
      <c r="AL218" s="33" t="s">
        <v>30</v>
      </c>
      <c r="AM218" s="34" t="s">
        <v>31</v>
      </c>
      <c r="AN218" s="35">
        <v>40</v>
      </c>
      <c r="AO218" s="34" t="s">
        <v>26</v>
      </c>
      <c r="AP218" s="34" t="s">
        <v>26</v>
      </c>
      <c r="AQ218" s="36" t="s">
        <v>26</v>
      </c>
      <c r="AR218" s="34" t="s">
        <v>26</v>
      </c>
      <c r="AS218" s="37" t="s">
        <v>26</v>
      </c>
      <c r="AT218" s="34" t="s">
        <v>26</v>
      </c>
      <c r="AU218" s="34" t="s">
        <v>26</v>
      </c>
      <c r="AV218" s="38" t="s">
        <v>26</v>
      </c>
    </row>
    <row r="219" spans="18:48" ht="19.5" customHeight="1">
      <c r="R219" s="29" t="s">
        <v>78</v>
      </c>
      <c r="S219" s="30" t="s">
        <v>323</v>
      </c>
      <c r="T219" s="31" t="s">
        <v>413</v>
      </c>
      <c r="U219" s="32" t="b">
        <f t="shared" si="14"/>
        <v>1</v>
      </c>
      <c r="V219" s="33" t="s">
        <v>24</v>
      </c>
      <c r="W219" s="34" t="s">
        <v>25</v>
      </c>
      <c r="X219" s="35">
        <v>15</v>
      </c>
      <c r="Y219" s="34" t="s">
        <v>26</v>
      </c>
      <c r="Z219" s="34" t="s">
        <v>26</v>
      </c>
      <c r="AA219" s="36" t="s">
        <v>26</v>
      </c>
      <c r="AB219" s="34" t="s">
        <v>26</v>
      </c>
      <c r="AC219" s="37" t="s">
        <v>27</v>
      </c>
      <c r="AD219" s="34" t="s">
        <v>27</v>
      </c>
      <c r="AE219" s="34" t="s">
        <v>27</v>
      </c>
      <c r="AF219" s="38" t="s">
        <v>26</v>
      </c>
      <c r="AH219" s="29" t="s">
        <v>411</v>
      </c>
      <c r="AI219" s="30" t="s">
        <v>414</v>
      </c>
      <c r="AJ219" s="31" t="s">
        <v>29</v>
      </c>
      <c r="AK219" s="32" t="b">
        <f t="shared" si="15"/>
        <v>1</v>
      </c>
      <c r="AL219" s="33" t="s">
        <v>30</v>
      </c>
      <c r="AM219" s="34" t="s">
        <v>31</v>
      </c>
      <c r="AN219" s="35">
        <v>29</v>
      </c>
      <c r="AO219" s="34" t="s">
        <v>26</v>
      </c>
      <c r="AP219" s="34" t="s">
        <v>26</v>
      </c>
      <c r="AQ219" s="36" t="s">
        <v>26</v>
      </c>
      <c r="AR219" s="34" t="s">
        <v>26</v>
      </c>
      <c r="AS219" s="37" t="s">
        <v>26</v>
      </c>
      <c r="AT219" s="34" t="s">
        <v>26</v>
      </c>
      <c r="AU219" s="34" t="s">
        <v>26</v>
      </c>
      <c r="AV219" s="38" t="s">
        <v>26</v>
      </c>
    </row>
    <row r="220" spans="18:48" ht="19.5" customHeight="1">
      <c r="R220" s="29" t="s">
        <v>78</v>
      </c>
      <c r="S220" s="30" t="s">
        <v>380</v>
      </c>
      <c r="T220" s="31" t="s">
        <v>413</v>
      </c>
      <c r="U220" s="32" t="b">
        <f t="shared" si="14"/>
        <v>1</v>
      </c>
      <c r="V220" s="33" t="s">
        <v>24</v>
      </c>
      <c r="W220" s="34" t="s">
        <v>25</v>
      </c>
      <c r="X220" s="35">
        <v>51</v>
      </c>
      <c r="Y220" s="34" t="s">
        <v>26</v>
      </c>
      <c r="Z220" s="34" t="s">
        <v>26</v>
      </c>
      <c r="AA220" s="36" t="s">
        <v>26</v>
      </c>
      <c r="AB220" s="34" t="s">
        <v>26</v>
      </c>
      <c r="AC220" s="37" t="s">
        <v>27</v>
      </c>
      <c r="AD220" s="34" t="s">
        <v>27</v>
      </c>
      <c r="AE220" s="34" t="s">
        <v>27</v>
      </c>
      <c r="AF220" s="38" t="s">
        <v>26</v>
      </c>
      <c r="AH220" s="29" t="s">
        <v>411</v>
      </c>
      <c r="AI220" s="30" t="s">
        <v>415</v>
      </c>
      <c r="AJ220" s="31" t="s">
        <v>29</v>
      </c>
      <c r="AK220" s="32" t="b">
        <f t="shared" si="15"/>
        <v>1</v>
      </c>
      <c r="AL220" s="33" t="s">
        <v>30</v>
      </c>
      <c r="AM220" s="34" t="s">
        <v>31</v>
      </c>
      <c r="AN220" s="35">
        <v>11</v>
      </c>
      <c r="AO220" s="34" t="s">
        <v>26</v>
      </c>
      <c r="AP220" s="34" t="s">
        <v>26</v>
      </c>
      <c r="AQ220" s="36" t="s">
        <v>26</v>
      </c>
      <c r="AR220" s="34" t="s">
        <v>26</v>
      </c>
      <c r="AS220" s="37" t="s">
        <v>26</v>
      </c>
      <c r="AT220" s="34" t="s">
        <v>26</v>
      </c>
      <c r="AU220" s="34" t="s">
        <v>26</v>
      </c>
      <c r="AV220" s="38" t="s">
        <v>26</v>
      </c>
    </row>
    <row r="221" spans="18:48" ht="19.5" customHeight="1">
      <c r="R221" s="29" t="s">
        <v>78</v>
      </c>
      <c r="S221" s="30" t="s">
        <v>326</v>
      </c>
      <c r="T221" s="31" t="s">
        <v>413</v>
      </c>
      <c r="U221" s="32" t="b">
        <f t="shared" si="14"/>
        <v>1</v>
      </c>
      <c r="V221" s="33" t="s">
        <v>24</v>
      </c>
      <c r="W221" s="34" t="s">
        <v>25</v>
      </c>
      <c r="X221" s="35">
        <v>17</v>
      </c>
      <c r="Y221" s="34" t="s">
        <v>26</v>
      </c>
      <c r="Z221" s="34" t="s">
        <v>26</v>
      </c>
      <c r="AA221" s="36" t="s">
        <v>26</v>
      </c>
      <c r="AB221" s="34" t="s">
        <v>26</v>
      </c>
      <c r="AC221" s="37" t="s">
        <v>27</v>
      </c>
      <c r="AD221" s="34" t="s">
        <v>27</v>
      </c>
      <c r="AE221" s="34" t="s">
        <v>27</v>
      </c>
      <c r="AF221" s="38" t="s">
        <v>26</v>
      </c>
      <c r="AH221" s="29" t="s">
        <v>411</v>
      </c>
      <c r="AI221" s="30" t="s">
        <v>122</v>
      </c>
      <c r="AJ221" s="31" t="s">
        <v>29</v>
      </c>
      <c r="AK221" s="32" t="b">
        <f t="shared" si="15"/>
        <v>1</v>
      </c>
      <c r="AL221" s="33" t="s">
        <v>30</v>
      </c>
      <c r="AM221" s="34" t="s">
        <v>31</v>
      </c>
      <c r="AN221" s="35">
        <v>12</v>
      </c>
      <c r="AO221" s="34" t="s">
        <v>26</v>
      </c>
      <c r="AP221" s="34" t="s">
        <v>26</v>
      </c>
      <c r="AQ221" s="36" t="s">
        <v>26</v>
      </c>
      <c r="AR221" s="34" t="s">
        <v>26</v>
      </c>
      <c r="AS221" s="37" t="s">
        <v>26</v>
      </c>
      <c r="AT221" s="34" t="s">
        <v>26</v>
      </c>
      <c r="AU221" s="34" t="s">
        <v>26</v>
      </c>
      <c r="AV221" s="38" t="s">
        <v>26</v>
      </c>
    </row>
    <row r="222" spans="18:48" ht="19.5" customHeight="1">
      <c r="R222" s="29" t="s">
        <v>78</v>
      </c>
      <c r="S222" s="30" t="s">
        <v>416</v>
      </c>
      <c r="T222" s="31" t="s">
        <v>413</v>
      </c>
      <c r="U222" s="32" t="b">
        <f t="shared" si="14"/>
        <v>1</v>
      </c>
      <c r="V222" s="33" t="s">
        <v>24</v>
      </c>
      <c r="W222" s="34" t="s">
        <v>25</v>
      </c>
      <c r="X222" s="35">
        <v>24</v>
      </c>
      <c r="Y222" s="34" t="s">
        <v>26</v>
      </c>
      <c r="Z222" s="34" t="s">
        <v>26</v>
      </c>
      <c r="AA222" s="36" t="s">
        <v>26</v>
      </c>
      <c r="AB222" s="34" t="s">
        <v>26</v>
      </c>
      <c r="AC222" s="37" t="s">
        <v>27</v>
      </c>
      <c r="AD222" s="34" t="s">
        <v>27</v>
      </c>
      <c r="AE222" s="34" t="s">
        <v>27</v>
      </c>
      <c r="AF222" s="38" t="s">
        <v>26</v>
      </c>
      <c r="AH222" s="29" t="s">
        <v>411</v>
      </c>
      <c r="AI222" s="30" t="s">
        <v>417</v>
      </c>
      <c r="AJ222" s="31" t="s">
        <v>29</v>
      </c>
      <c r="AK222" s="32" t="b">
        <f t="shared" si="15"/>
        <v>1</v>
      </c>
      <c r="AL222" s="33" t="s">
        <v>30</v>
      </c>
      <c r="AM222" s="34" t="s">
        <v>31</v>
      </c>
      <c r="AN222" s="35">
        <v>14</v>
      </c>
      <c r="AO222" s="34" t="s">
        <v>26</v>
      </c>
      <c r="AP222" s="34" t="s">
        <v>26</v>
      </c>
      <c r="AQ222" s="36" t="s">
        <v>26</v>
      </c>
      <c r="AR222" s="34" t="s">
        <v>26</v>
      </c>
      <c r="AS222" s="37" t="s">
        <v>26</v>
      </c>
      <c r="AT222" s="34" t="s">
        <v>26</v>
      </c>
      <c r="AU222" s="34" t="s">
        <v>26</v>
      </c>
      <c r="AV222" s="38" t="s">
        <v>26</v>
      </c>
    </row>
    <row r="223" spans="18:48" ht="19.5" customHeight="1">
      <c r="R223" s="29" t="s">
        <v>78</v>
      </c>
      <c r="S223" s="30" t="s">
        <v>418</v>
      </c>
      <c r="T223" s="31" t="s">
        <v>413</v>
      </c>
      <c r="U223" s="32" t="b">
        <f t="shared" ref="U223:U240" si="16">IF(NOT(AND(LEFT($G$19,1)=LEFT($G$20,1),LEFT($I$19,1)=LEFT($I$20,1),LEFT($I$20,1)="과")),IF(COUNTIF($J$15:$K$19,$W223)=0,IF(COUNTIF($L$15:$M$19,$W223)=0,IF(VLOOKUP($W223,$N$15:$O$19,2,FALSE)="가 능",TRUE,FALSE),IF(VLOOKUP($W223,$L$15:$M$19,2,FALSE)="가 능",TRUE,FALSE)),IF(VLOOKUP($W223,$J$15:$K$19,2,FALSE)="가 능",TRUE,FALSE)),FALSE)</f>
        <v>1</v>
      </c>
      <c r="V223" s="33" t="s">
        <v>24</v>
      </c>
      <c r="W223" s="34" t="s">
        <v>25</v>
      </c>
      <c r="X223" s="35">
        <v>24</v>
      </c>
      <c r="Y223" s="34" t="s">
        <v>26</v>
      </c>
      <c r="Z223" s="34" t="s">
        <v>26</v>
      </c>
      <c r="AA223" s="36" t="s">
        <v>26</v>
      </c>
      <c r="AB223" s="34" t="s">
        <v>26</v>
      </c>
      <c r="AC223" s="37" t="s">
        <v>27</v>
      </c>
      <c r="AD223" s="34" t="s">
        <v>27</v>
      </c>
      <c r="AE223" s="34" t="s">
        <v>27</v>
      </c>
      <c r="AF223" s="38" t="s">
        <v>26</v>
      </c>
      <c r="AH223" s="29" t="s">
        <v>411</v>
      </c>
      <c r="AI223" s="30" t="s">
        <v>419</v>
      </c>
      <c r="AJ223" s="31" t="s">
        <v>29</v>
      </c>
      <c r="AK223" s="32" t="b">
        <f t="shared" si="15"/>
        <v>1</v>
      </c>
      <c r="AL223" s="33" t="s">
        <v>30</v>
      </c>
      <c r="AM223" s="34" t="s">
        <v>31</v>
      </c>
      <c r="AN223" s="35">
        <v>16</v>
      </c>
      <c r="AO223" s="34" t="s">
        <v>26</v>
      </c>
      <c r="AP223" s="34" t="s">
        <v>26</v>
      </c>
      <c r="AQ223" s="36" t="s">
        <v>26</v>
      </c>
      <c r="AR223" s="34" t="s">
        <v>26</v>
      </c>
      <c r="AS223" s="37" t="s">
        <v>26</v>
      </c>
      <c r="AT223" s="34" t="s">
        <v>26</v>
      </c>
      <c r="AU223" s="34" t="s">
        <v>26</v>
      </c>
      <c r="AV223" s="38" t="s">
        <v>26</v>
      </c>
    </row>
    <row r="224" spans="18:48" ht="19.5" customHeight="1">
      <c r="R224" s="29" t="s">
        <v>78</v>
      </c>
      <c r="S224" s="30" t="s">
        <v>420</v>
      </c>
      <c r="T224" s="31" t="s">
        <v>413</v>
      </c>
      <c r="U224" s="32" t="b">
        <f t="shared" si="16"/>
        <v>1</v>
      </c>
      <c r="V224" s="33" t="s">
        <v>24</v>
      </c>
      <c r="W224" s="34" t="s">
        <v>25</v>
      </c>
      <c r="X224" s="35">
        <v>5</v>
      </c>
      <c r="Y224" s="34" t="s">
        <v>26</v>
      </c>
      <c r="Z224" s="34" t="s">
        <v>26</v>
      </c>
      <c r="AA224" s="36" t="s">
        <v>26</v>
      </c>
      <c r="AB224" s="34" t="s">
        <v>26</v>
      </c>
      <c r="AC224" s="37" t="s">
        <v>27</v>
      </c>
      <c r="AD224" s="34" t="s">
        <v>27</v>
      </c>
      <c r="AE224" s="34" t="s">
        <v>27</v>
      </c>
      <c r="AF224" s="38" t="s">
        <v>26</v>
      </c>
      <c r="AH224" s="29" t="s">
        <v>411</v>
      </c>
      <c r="AI224" s="30" t="s">
        <v>56</v>
      </c>
      <c r="AJ224" s="31" t="s">
        <v>29</v>
      </c>
      <c r="AK224" s="32" t="b">
        <f t="shared" si="15"/>
        <v>1</v>
      </c>
      <c r="AL224" s="33" t="s">
        <v>30</v>
      </c>
      <c r="AM224" s="34" t="s">
        <v>31</v>
      </c>
      <c r="AN224" s="35">
        <v>19</v>
      </c>
      <c r="AO224" s="34" t="s">
        <v>26</v>
      </c>
      <c r="AP224" s="34" t="s">
        <v>26</v>
      </c>
      <c r="AQ224" s="36" t="s">
        <v>26</v>
      </c>
      <c r="AR224" s="34" t="s">
        <v>26</v>
      </c>
      <c r="AS224" s="37" t="s">
        <v>26</v>
      </c>
      <c r="AT224" s="34" t="s">
        <v>26</v>
      </c>
      <c r="AU224" s="34" t="s">
        <v>26</v>
      </c>
      <c r="AV224" s="38" t="s">
        <v>26</v>
      </c>
    </row>
    <row r="225" spans="18:48" ht="19.5" customHeight="1">
      <c r="R225" s="29" t="s">
        <v>78</v>
      </c>
      <c r="S225" s="30" t="s">
        <v>421</v>
      </c>
      <c r="T225" s="31" t="s">
        <v>413</v>
      </c>
      <c r="U225" s="32" t="b">
        <f t="shared" si="16"/>
        <v>1</v>
      </c>
      <c r="V225" s="33" t="s">
        <v>24</v>
      </c>
      <c r="W225" s="34" t="s">
        <v>25</v>
      </c>
      <c r="X225" s="35">
        <v>43</v>
      </c>
      <c r="Y225" s="34" t="s">
        <v>26</v>
      </c>
      <c r="Z225" s="34" t="s">
        <v>26</v>
      </c>
      <c r="AA225" s="36" t="s">
        <v>26</v>
      </c>
      <c r="AB225" s="34" t="s">
        <v>26</v>
      </c>
      <c r="AC225" s="37" t="s">
        <v>27</v>
      </c>
      <c r="AD225" s="34" t="s">
        <v>27</v>
      </c>
      <c r="AE225" s="34" t="s">
        <v>27</v>
      </c>
      <c r="AF225" s="38" t="s">
        <v>26</v>
      </c>
      <c r="AH225" s="29" t="s">
        <v>411</v>
      </c>
      <c r="AI225" s="30" t="s">
        <v>150</v>
      </c>
      <c r="AJ225" s="31" t="s">
        <v>29</v>
      </c>
      <c r="AK225" s="32" t="b">
        <f t="shared" si="15"/>
        <v>1</v>
      </c>
      <c r="AL225" s="33" t="s">
        <v>30</v>
      </c>
      <c r="AM225" s="34" t="s">
        <v>31</v>
      </c>
      <c r="AN225" s="35">
        <v>17</v>
      </c>
      <c r="AO225" s="34" t="s">
        <v>26</v>
      </c>
      <c r="AP225" s="34" t="s">
        <v>26</v>
      </c>
      <c r="AQ225" s="36" t="s">
        <v>26</v>
      </c>
      <c r="AR225" s="34" t="s">
        <v>26</v>
      </c>
      <c r="AS225" s="37" t="s">
        <v>26</v>
      </c>
      <c r="AT225" s="34" t="s">
        <v>26</v>
      </c>
      <c r="AU225" s="34" t="s">
        <v>26</v>
      </c>
      <c r="AV225" s="38" t="s">
        <v>26</v>
      </c>
    </row>
    <row r="226" spans="18:48" ht="19.5" customHeight="1">
      <c r="R226" s="29" t="s">
        <v>78</v>
      </c>
      <c r="S226" s="30" t="s">
        <v>422</v>
      </c>
      <c r="T226" s="31" t="s">
        <v>413</v>
      </c>
      <c r="U226" s="32" t="b">
        <f t="shared" si="16"/>
        <v>1</v>
      </c>
      <c r="V226" s="33" t="s">
        <v>24</v>
      </c>
      <c r="W226" s="34" t="s">
        <v>25</v>
      </c>
      <c r="X226" s="35">
        <v>12</v>
      </c>
      <c r="Y226" s="34" t="s">
        <v>26</v>
      </c>
      <c r="Z226" s="34" t="s">
        <v>26</v>
      </c>
      <c r="AA226" s="36" t="s">
        <v>26</v>
      </c>
      <c r="AB226" s="34" t="s">
        <v>26</v>
      </c>
      <c r="AC226" s="37" t="s">
        <v>27</v>
      </c>
      <c r="AD226" s="34" t="s">
        <v>27</v>
      </c>
      <c r="AE226" s="34" t="s">
        <v>27</v>
      </c>
      <c r="AF226" s="38" t="s">
        <v>26</v>
      </c>
      <c r="AH226" s="29" t="s">
        <v>411</v>
      </c>
      <c r="AI226" s="30" t="s">
        <v>423</v>
      </c>
      <c r="AJ226" s="31" t="s">
        <v>29</v>
      </c>
      <c r="AK226" s="32" t="b">
        <f t="shared" si="15"/>
        <v>1</v>
      </c>
      <c r="AL226" s="33" t="s">
        <v>30</v>
      </c>
      <c r="AM226" s="34" t="s">
        <v>31</v>
      </c>
      <c r="AN226" s="35">
        <v>11</v>
      </c>
      <c r="AO226" s="34" t="s">
        <v>26</v>
      </c>
      <c r="AP226" s="34" t="s">
        <v>26</v>
      </c>
      <c r="AQ226" s="36" t="s">
        <v>26</v>
      </c>
      <c r="AR226" s="34" t="s">
        <v>26</v>
      </c>
      <c r="AS226" s="37" t="s">
        <v>26</v>
      </c>
      <c r="AT226" s="34" t="s">
        <v>26</v>
      </c>
      <c r="AU226" s="34" t="s">
        <v>26</v>
      </c>
      <c r="AV226" s="38" t="s">
        <v>26</v>
      </c>
    </row>
    <row r="227" spans="18:48" ht="19.5" customHeight="1">
      <c r="R227" s="29" t="s">
        <v>78</v>
      </c>
      <c r="S227" s="30" t="s">
        <v>424</v>
      </c>
      <c r="T227" s="31" t="s">
        <v>413</v>
      </c>
      <c r="U227" s="32" t="b">
        <f t="shared" si="16"/>
        <v>1</v>
      </c>
      <c r="V227" s="33" t="s">
        <v>24</v>
      </c>
      <c r="W227" s="34" t="s">
        <v>25</v>
      </c>
      <c r="X227" s="35">
        <v>20</v>
      </c>
      <c r="Y227" s="34" t="s">
        <v>26</v>
      </c>
      <c r="Z227" s="34" t="s">
        <v>26</v>
      </c>
      <c r="AA227" s="36" t="s">
        <v>26</v>
      </c>
      <c r="AB227" s="34" t="s">
        <v>26</v>
      </c>
      <c r="AC227" s="37" t="s">
        <v>27</v>
      </c>
      <c r="AD227" s="34" t="s">
        <v>27</v>
      </c>
      <c r="AE227" s="34" t="s">
        <v>27</v>
      </c>
      <c r="AF227" s="38" t="s">
        <v>26</v>
      </c>
      <c r="AH227" s="29" t="s">
        <v>411</v>
      </c>
      <c r="AI227" s="30" t="s">
        <v>159</v>
      </c>
      <c r="AJ227" s="31" t="s">
        <v>29</v>
      </c>
      <c r="AK227" s="32" t="b">
        <f t="shared" si="15"/>
        <v>1</v>
      </c>
      <c r="AL227" s="33" t="s">
        <v>30</v>
      </c>
      <c r="AM227" s="34" t="s">
        <v>31</v>
      </c>
      <c r="AN227" s="35">
        <v>11</v>
      </c>
      <c r="AO227" s="34" t="s">
        <v>26</v>
      </c>
      <c r="AP227" s="34" t="s">
        <v>26</v>
      </c>
      <c r="AQ227" s="36" t="s">
        <v>26</v>
      </c>
      <c r="AR227" s="34" t="s">
        <v>26</v>
      </c>
      <c r="AS227" s="37" t="s">
        <v>26</v>
      </c>
      <c r="AT227" s="34" t="s">
        <v>26</v>
      </c>
      <c r="AU227" s="34" t="s">
        <v>26</v>
      </c>
      <c r="AV227" s="38" t="s">
        <v>26</v>
      </c>
    </row>
    <row r="228" spans="18:48" ht="19.5" customHeight="1">
      <c r="R228" s="29" t="s">
        <v>78</v>
      </c>
      <c r="S228" s="30" t="s">
        <v>389</v>
      </c>
      <c r="T228" s="31" t="s">
        <v>413</v>
      </c>
      <c r="U228" s="32" t="b">
        <f t="shared" si="16"/>
        <v>1</v>
      </c>
      <c r="V228" s="33" t="s">
        <v>24</v>
      </c>
      <c r="W228" s="34" t="s">
        <v>25</v>
      </c>
      <c r="X228" s="35">
        <v>40</v>
      </c>
      <c r="Y228" s="34" t="s">
        <v>26</v>
      </c>
      <c r="Z228" s="34" t="s">
        <v>26</v>
      </c>
      <c r="AA228" s="36" t="s">
        <v>26</v>
      </c>
      <c r="AB228" s="34" t="s">
        <v>26</v>
      </c>
      <c r="AC228" s="37" t="s">
        <v>27</v>
      </c>
      <c r="AD228" s="34" t="s">
        <v>27</v>
      </c>
      <c r="AE228" s="34" t="s">
        <v>27</v>
      </c>
      <c r="AF228" s="38" t="s">
        <v>26</v>
      </c>
      <c r="AH228" s="29" t="s">
        <v>411</v>
      </c>
      <c r="AI228" s="30" t="s">
        <v>161</v>
      </c>
      <c r="AJ228" s="31" t="s">
        <v>29</v>
      </c>
      <c r="AK228" s="32" t="b">
        <f t="shared" si="15"/>
        <v>1</v>
      </c>
      <c r="AL228" s="33" t="s">
        <v>30</v>
      </c>
      <c r="AM228" s="34" t="s">
        <v>31</v>
      </c>
      <c r="AN228" s="35">
        <v>35</v>
      </c>
      <c r="AO228" s="34" t="s">
        <v>26</v>
      </c>
      <c r="AP228" s="34" t="s">
        <v>26</v>
      </c>
      <c r="AQ228" s="36" t="s">
        <v>26</v>
      </c>
      <c r="AR228" s="34" t="s">
        <v>26</v>
      </c>
      <c r="AS228" s="37" t="s">
        <v>26</v>
      </c>
      <c r="AT228" s="34" t="s">
        <v>26</v>
      </c>
      <c r="AU228" s="34" t="s">
        <v>26</v>
      </c>
      <c r="AV228" s="38" t="s">
        <v>26</v>
      </c>
    </row>
    <row r="229" spans="18:48" ht="19.5" customHeight="1">
      <c r="R229" s="29" t="s">
        <v>78</v>
      </c>
      <c r="S229" s="30" t="s">
        <v>332</v>
      </c>
      <c r="T229" s="31" t="s">
        <v>413</v>
      </c>
      <c r="U229" s="32" t="b">
        <f t="shared" si="16"/>
        <v>1</v>
      </c>
      <c r="V229" s="33" t="s">
        <v>24</v>
      </c>
      <c r="W229" s="34" t="s">
        <v>25</v>
      </c>
      <c r="X229" s="35">
        <v>37</v>
      </c>
      <c r="Y229" s="34" t="s">
        <v>26</v>
      </c>
      <c r="Z229" s="34" t="s">
        <v>26</v>
      </c>
      <c r="AA229" s="36" t="s">
        <v>26</v>
      </c>
      <c r="AB229" s="34" t="s">
        <v>26</v>
      </c>
      <c r="AC229" s="37" t="s">
        <v>27</v>
      </c>
      <c r="AD229" s="34" t="s">
        <v>27</v>
      </c>
      <c r="AE229" s="34" t="s">
        <v>27</v>
      </c>
      <c r="AF229" s="38" t="s">
        <v>26</v>
      </c>
      <c r="AH229" s="29" t="s">
        <v>411</v>
      </c>
      <c r="AI229" s="30" t="s">
        <v>425</v>
      </c>
      <c r="AJ229" s="31" t="s">
        <v>29</v>
      </c>
      <c r="AK229" s="32" t="b">
        <f t="shared" si="15"/>
        <v>1</v>
      </c>
      <c r="AL229" s="33" t="s">
        <v>24</v>
      </c>
      <c r="AM229" s="34" t="s">
        <v>31</v>
      </c>
      <c r="AN229" s="35">
        <v>17</v>
      </c>
      <c r="AO229" s="34" t="s">
        <v>26</v>
      </c>
      <c r="AP229" s="34" t="s">
        <v>26</v>
      </c>
      <c r="AQ229" s="36" t="s">
        <v>26</v>
      </c>
      <c r="AR229" s="34" t="s">
        <v>26</v>
      </c>
      <c r="AS229" s="37" t="s">
        <v>26</v>
      </c>
      <c r="AT229" s="34" t="s">
        <v>26</v>
      </c>
      <c r="AU229" s="34" t="s">
        <v>26</v>
      </c>
      <c r="AV229" s="38" t="s">
        <v>26</v>
      </c>
    </row>
    <row r="230" spans="18:48" ht="19.5" customHeight="1">
      <c r="R230" s="29" t="s">
        <v>78</v>
      </c>
      <c r="S230" s="30" t="s">
        <v>393</v>
      </c>
      <c r="T230" s="31" t="s">
        <v>413</v>
      </c>
      <c r="U230" s="32" t="b">
        <f t="shared" si="16"/>
        <v>1</v>
      </c>
      <c r="V230" s="33" t="s">
        <v>24</v>
      </c>
      <c r="W230" s="34" t="s">
        <v>25</v>
      </c>
      <c r="X230" s="35">
        <v>17</v>
      </c>
      <c r="Y230" s="34" t="s">
        <v>26</v>
      </c>
      <c r="Z230" s="34" t="s">
        <v>26</v>
      </c>
      <c r="AA230" s="36" t="s">
        <v>26</v>
      </c>
      <c r="AB230" s="34" t="s">
        <v>26</v>
      </c>
      <c r="AC230" s="37" t="s">
        <v>27</v>
      </c>
      <c r="AD230" s="34" t="s">
        <v>27</v>
      </c>
      <c r="AE230" s="34" t="s">
        <v>27</v>
      </c>
      <c r="AF230" s="38" t="s">
        <v>26</v>
      </c>
      <c r="AH230" s="29" t="s">
        <v>411</v>
      </c>
      <c r="AI230" s="30" t="s">
        <v>100</v>
      </c>
      <c r="AJ230" s="31" t="s">
        <v>29</v>
      </c>
      <c r="AK230" s="32" t="b">
        <f t="shared" si="15"/>
        <v>1</v>
      </c>
      <c r="AL230" s="33" t="s">
        <v>24</v>
      </c>
      <c r="AM230" s="34" t="s">
        <v>31</v>
      </c>
      <c r="AN230" s="35">
        <v>29</v>
      </c>
      <c r="AO230" s="34" t="s">
        <v>26</v>
      </c>
      <c r="AP230" s="34" t="s">
        <v>26</v>
      </c>
      <c r="AQ230" s="36" t="s">
        <v>26</v>
      </c>
      <c r="AR230" s="34" t="s">
        <v>26</v>
      </c>
      <c r="AS230" s="37" t="s">
        <v>26</v>
      </c>
      <c r="AT230" s="34" t="s">
        <v>26</v>
      </c>
      <c r="AU230" s="34" t="s">
        <v>26</v>
      </c>
      <c r="AV230" s="38" t="s">
        <v>26</v>
      </c>
    </row>
    <row r="231" spans="18:48" ht="19.5" customHeight="1">
      <c r="R231" s="29" t="s">
        <v>78</v>
      </c>
      <c r="S231" s="30" t="s">
        <v>336</v>
      </c>
      <c r="T231" s="31" t="s">
        <v>413</v>
      </c>
      <c r="U231" s="32" t="b">
        <f t="shared" si="16"/>
        <v>1</v>
      </c>
      <c r="V231" s="33" t="s">
        <v>24</v>
      </c>
      <c r="W231" s="34" t="s">
        <v>25</v>
      </c>
      <c r="X231" s="35">
        <v>13</v>
      </c>
      <c r="Y231" s="34" t="s">
        <v>26</v>
      </c>
      <c r="Z231" s="34" t="s">
        <v>26</v>
      </c>
      <c r="AA231" s="36" t="s">
        <v>26</v>
      </c>
      <c r="AB231" s="34" t="s">
        <v>26</v>
      </c>
      <c r="AC231" s="37" t="s">
        <v>27</v>
      </c>
      <c r="AD231" s="34" t="s">
        <v>27</v>
      </c>
      <c r="AE231" s="34" t="s">
        <v>27</v>
      </c>
      <c r="AF231" s="38" t="s">
        <v>26</v>
      </c>
      <c r="AH231" s="195" t="s">
        <v>411</v>
      </c>
      <c r="AI231" s="196" t="s">
        <v>426</v>
      </c>
      <c r="AJ231" s="197" t="s">
        <v>29</v>
      </c>
      <c r="AK231" s="28" t="b">
        <f t="shared" si="15"/>
        <v>1</v>
      </c>
      <c r="AL231" s="198" t="s">
        <v>24</v>
      </c>
      <c r="AM231" s="199" t="s">
        <v>31</v>
      </c>
      <c r="AN231" s="200">
        <v>0</v>
      </c>
      <c r="AO231" s="199" t="s">
        <v>26</v>
      </c>
      <c r="AP231" s="199" t="s">
        <v>26</v>
      </c>
      <c r="AQ231" s="201" t="s">
        <v>26</v>
      </c>
      <c r="AR231" s="199" t="s">
        <v>26</v>
      </c>
      <c r="AS231" s="202" t="s">
        <v>26</v>
      </c>
      <c r="AT231" s="199" t="s">
        <v>26</v>
      </c>
      <c r="AU231" s="199" t="s">
        <v>26</v>
      </c>
      <c r="AV231" s="203" t="s">
        <v>26</v>
      </c>
    </row>
    <row r="232" spans="18:48" ht="19.5" customHeight="1">
      <c r="R232" s="29" t="s">
        <v>78</v>
      </c>
      <c r="S232" s="30" t="s">
        <v>427</v>
      </c>
      <c r="T232" s="31" t="s">
        <v>413</v>
      </c>
      <c r="U232" s="32" t="b">
        <f t="shared" si="16"/>
        <v>1</v>
      </c>
      <c r="V232" s="33" t="s">
        <v>24</v>
      </c>
      <c r="W232" s="34" t="s">
        <v>25</v>
      </c>
      <c r="X232" s="35">
        <v>17</v>
      </c>
      <c r="Y232" s="34" t="s">
        <v>26</v>
      </c>
      <c r="Z232" s="34" t="s">
        <v>26</v>
      </c>
      <c r="AA232" s="36" t="s">
        <v>26</v>
      </c>
      <c r="AB232" s="34" t="s">
        <v>26</v>
      </c>
      <c r="AC232" s="37" t="s">
        <v>27</v>
      </c>
      <c r="AD232" s="34" t="s">
        <v>27</v>
      </c>
      <c r="AE232" s="34" t="s">
        <v>27</v>
      </c>
      <c r="AF232" s="38" t="s">
        <v>26</v>
      </c>
      <c r="AH232" s="29" t="s">
        <v>499</v>
      </c>
      <c r="AI232" s="30" t="s">
        <v>848</v>
      </c>
      <c r="AJ232" s="31" t="s">
        <v>870</v>
      </c>
      <c r="AK232" s="204" t="b">
        <f t="shared" ref="AK232:AK279" si="17">IF(COUNTIF($J$15:$K$19,$AM232)=0,IF(COUNTIF($L$15:$M$19,$AM232)=0,IF(VLOOKUP($AM232,$N$15:$O$19,2,FALSE)="가 능",TRUE,FALSE),IF(VLOOKUP($AM232,$L$15:$M$19,2,FALSE)="가 능",TRUE,FALSE)),IF(VLOOKUP($AM232,$J$15:$K$19,2,FALSE)="가 능",TRUE,FALSE))</f>
        <v>1</v>
      </c>
      <c r="AL232" s="33" t="s">
        <v>841</v>
      </c>
      <c r="AM232" s="34" t="s">
        <v>31</v>
      </c>
      <c r="AN232" s="35">
        <v>6</v>
      </c>
      <c r="AO232" s="34" t="s">
        <v>26</v>
      </c>
      <c r="AP232" s="34" t="s">
        <v>26</v>
      </c>
      <c r="AQ232" s="36" t="s">
        <v>26</v>
      </c>
      <c r="AR232" s="34" t="s">
        <v>26</v>
      </c>
      <c r="AS232" s="37" t="s">
        <v>26</v>
      </c>
      <c r="AT232" s="34" t="s">
        <v>26</v>
      </c>
      <c r="AU232" s="34" t="s">
        <v>26</v>
      </c>
      <c r="AV232" s="38" t="s">
        <v>26</v>
      </c>
    </row>
    <row r="233" spans="18:48" ht="19.5" customHeight="1">
      <c r="R233" s="29" t="s">
        <v>78</v>
      </c>
      <c r="S233" s="30" t="s">
        <v>400</v>
      </c>
      <c r="T233" s="31" t="s">
        <v>413</v>
      </c>
      <c r="U233" s="32" t="b">
        <f t="shared" si="16"/>
        <v>1</v>
      </c>
      <c r="V233" s="33" t="s">
        <v>24</v>
      </c>
      <c r="W233" s="34" t="s">
        <v>25</v>
      </c>
      <c r="X233" s="35">
        <v>49</v>
      </c>
      <c r="Y233" s="34" t="s">
        <v>26</v>
      </c>
      <c r="Z233" s="34" t="s">
        <v>26</v>
      </c>
      <c r="AA233" s="36" t="s">
        <v>26</v>
      </c>
      <c r="AB233" s="34" t="s">
        <v>26</v>
      </c>
      <c r="AC233" s="37" t="s">
        <v>27</v>
      </c>
      <c r="AD233" s="34" t="s">
        <v>27</v>
      </c>
      <c r="AE233" s="34" t="s">
        <v>27</v>
      </c>
      <c r="AF233" s="38" t="s">
        <v>26</v>
      </c>
      <c r="AH233" s="29" t="s">
        <v>499</v>
      </c>
      <c r="AI233" s="30" t="s">
        <v>854</v>
      </c>
      <c r="AJ233" s="31" t="s">
        <v>870</v>
      </c>
      <c r="AK233" s="204" t="b">
        <f t="shared" si="17"/>
        <v>1</v>
      </c>
      <c r="AL233" s="33" t="s">
        <v>136</v>
      </c>
      <c r="AM233" s="34" t="s">
        <v>31</v>
      </c>
      <c r="AN233" s="35">
        <v>8</v>
      </c>
      <c r="AO233" s="34" t="s">
        <v>26</v>
      </c>
      <c r="AP233" s="34" t="s">
        <v>26</v>
      </c>
      <c r="AQ233" s="36" t="s">
        <v>26</v>
      </c>
      <c r="AR233" s="34" t="s">
        <v>26</v>
      </c>
      <c r="AS233" s="37" t="s">
        <v>26</v>
      </c>
      <c r="AT233" s="34" t="s">
        <v>26</v>
      </c>
      <c r="AU233" s="34" t="s">
        <v>26</v>
      </c>
      <c r="AV233" s="38" t="s">
        <v>26</v>
      </c>
    </row>
    <row r="234" spans="18:48" ht="19.5" customHeight="1">
      <c r="R234" s="29" t="s">
        <v>78</v>
      </c>
      <c r="S234" s="30" t="s">
        <v>428</v>
      </c>
      <c r="T234" s="31" t="s">
        <v>413</v>
      </c>
      <c r="U234" s="32" t="b">
        <f t="shared" si="16"/>
        <v>1</v>
      </c>
      <c r="V234" s="33" t="s">
        <v>24</v>
      </c>
      <c r="W234" s="34" t="s">
        <v>25</v>
      </c>
      <c r="X234" s="35">
        <v>18</v>
      </c>
      <c r="Y234" s="34" t="s">
        <v>26</v>
      </c>
      <c r="Z234" s="34" t="s">
        <v>26</v>
      </c>
      <c r="AA234" s="36" t="s">
        <v>26</v>
      </c>
      <c r="AB234" s="34" t="s">
        <v>26</v>
      </c>
      <c r="AC234" s="37" t="s">
        <v>27</v>
      </c>
      <c r="AD234" s="34" t="s">
        <v>27</v>
      </c>
      <c r="AE234" s="34" t="s">
        <v>27</v>
      </c>
      <c r="AF234" s="38" t="s">
        <v>26</v>
      </c>
      <c r="AH234" s="29" t="s">
        <v>499</v>
      </c>
      <c r="AI234" s="30" t="s">
        <v>859</v>
      </c>
      <c r="AJ234" s="31" t="s">
        <v>870</v>
      </c>
      <c r="AK234" s="204" t="b">
        <f t="shared" si="17"/>
        <v>1</v>
      </c>
      <c r="AL234" s="33" t="s">
        <v>868</v>
      </c>
      <c r="AM234" s="34" t="s">
        <v>31</v>
      </c>
      <c r="AN234" s="35">
        <v>3</v>
      </c>
      <c r="AO234" s="34" t="s">
        <v>26</v>
      </c>
      <c r="AP234" s="34" t="s">
        <v>26</v>
      </c>
      <c r="AQ234" s="36" t="s">
        <v>26</v>
      </c>
      <c r="AR234" s="34" t="s">
        <v>26</v>
      </c>
      <c r="AS234" s="37" t="s">
        <v>26</v>
      </c>
      <c r="AT234" s="34" t="s">
        <v>26</v>
      </c>
      <c r="AU234" s="34" t="s">
        <v>26</v>
      </c>
      <c r="AV234" s="38" t="s">
        <v>26</v>
      </c>
    </row>
    <row r="235" spans="18:48" ht="19.5" customHeight="1">
      <c r="R235" s="29" t="s">
        <v>78</v>
      </c>
      <c r="S235" s="30" t="s">
        <v>403</v>
      </c>
      <c r="T235" s="31" t="s">
        <v>413</v>
      </c>
      <c r="U235" s="32" t="b">
        <f t="shared" si="16"/>
        <v>1</v>
      </c>
      <c r="V235" s="33" t="s">
        <v>24</v>
      </c>
      <c r="W235" s="34" t="s">
        <v>25</v>
      </c>
      <c r="X235" s="35">
        <v>62</v>
      </c>
      <c r="Y235" s="34" t="s">
        <v>26</v>
      </c>
      <c r="Z235" s="34" t="s">
        <v>26</v>
      </c>
      <c r="AA235" s="36" t="s">
        <v>26</v>
      </c>
      <c r="AB235" s="34" t="s">
        <v>26</v>
      </c>
      <c r="AC235" s="37" t="s">
        <v>27</v>
      </c>
      <c r="AD235" s="34" t="s">
        <v>27</v>
      </c>
      <c r="AE235" s="34" t="s">
        <v>27</v>
      </c>
      <c r="AF235" s="38" t="s">
        <v>26</v>
      </c>
      <c r="AH235" s="29" t="s">
        <v>869</v>
      </c>
      <c r="AI235" s="30" t="s">
        <v>847</v>
      </c>
      <c r="AJ235" s="31" t="s">
        <v>870</v>
      </c>
      <c r="AK235" s="204" t="b">
        <f t="shared" si="17"/>
        <v>1</v>
      </c>
      <c r="AL235" s="33" t="s">
        <v>841</v>
      </c>
      <c r="AM235" s="34" t="s">
        <v>31</v>
      </c>
      <c r="AN235" s="35">
        <v>35</v>
      </c>
      <c r="AO235" s="34" t="s">
        <v>26</v>
      </c>
      <c r="AP235" s="34" t="s">
        <v>26</v>
      </c>
      <c r="AQ235" s="36" t="s">
        <v>26</v>
      </c>
      <c r="AR235" s="34" t="s">
        <v>26</v>
      </c>
      <c r="AS235" s="37" t="s">
        <v>26</v>
      </c>
      <c r="AT235" s="34" t="s">
        <v>26</v>
      </c>
      <c r="AU235" s="34" t="s">
        <v>26</v>
      </c>
      <c r="AV235" s="38" t="s">
        <v>26</v>
      </c>
    </row>
    <row r="236" spans="18:48" ht="19.5" customHeight="1">
      <c r="R236" s="29" t="s">
        <v>78</v>
      </c>
      <c r="S236" s="30" t="s">
        <v>362</v>
      </c>
      <c r="T236" s="31" t="s">
        <v>413</v>
      </c>
      <c r="U236" s="32" t="b">
        <f t="shared" si="16"/>
        <v>1</v>
      </c>
      <c r="V236" s="33" t="s">
        <v>24</v>
      </c>
      <c r="W236" s="34" t="s">
        <v>25</v>
      </c>
      <c r="X236" s="35">
        <v>13</v>
      </c>
      <c r="Y236" s="34" t="s">
        <v>26</v>
      </c>
      <c r="Z236" s="34" t="s">
        <v>26</v>
      </c>
      <c r="AA236" s="36" t="s">
        <v>26</v>
      </c>
      <c r="AB236" s="34" t="s">
        <v>26</v>
      </c>
      <c r="AC236" s="37" t="s">
        <v>27</v>
      </c>
      <c r="AD236" s="34" t="s">
        <v>27</v>
      </c>
      <c r="AE236" s="34" t="s">
        <v>27</v>
      </c>
      <c r="AF236" s="38" t="s">
        <v>26</v>
      </c>
      <c r="AH236" s="29" t="s">
        <v>869</v>
      </c>
      <c r="AI236" s="30" t="s">
        <v>849</v>
      </c>
      <c r="AJ236" s="31" t="s">
        <v>870</v>
      </c>
      <c r="AK236" s="204" t="b">
        <f t="shared" si="17"/>
        <v>1</v>
      </c>
      <c r="AL236" s="33" t="s">
        <v>841</v>
      </c>
      <c r="AM236" s="34" t="s">
        <v>31</v>
      </c>
      <c r="AN236" s="35">
        <v>20</v>
      </c>
      <c r="AO236" s="34" t="s">
        <v>26</v>
      </c>
      <c r="AP236" s="34" t="s">
        <v>26</v>
      </c>
      <c r="AQ236" s="36" t="s">
        <v>26</v>
      </c>
      <c r="AR236" s="34" t="s">
        <v>26</v>
      </c>
      <c r="AS236" s="37" t="s">
        <v>26</v>
      </c>
      <c r="AT236" s="34" t="s">
        <v>26</v>
      </c>
      <c r="AU236" s="34" t="s">
        <v>26</v>
      </c>
      <c r="AV236" s="38" t="s">
        <v>26</v>
      </c>
    </row>
    <row r="237" spans="18:48" ht="19.5" customHeight="1">
      <c r="R237" s="29" t="s">
        <v>78</v>
      </c>
      <c r="S237" s="30" t="s">
        <v>188</v>
      </c>
      <c r="T237" s="31" t="s">
        <v>413</v>
      </c>
      <c r="U237" s="32" t="b">
        <f t="shared" si="16"/>
        <v>1</v>
      </c>
      <c r="V237" s="33" t="s">
        <v>24</v>
      </c>
      <c r="W237" s="34" t="s">
        <v>25</v>
      </c>
      <c r="X237" s="35">
        <v>33</v>
      </c>
      <c r="Y237" s="34" t="s">
        <v>26</v>
      </c>
      <c r="Z237" s="34" t="s">
        <v>26</v>
      </c>
      <c r="AA237" s="36" t="s">
        <v>26</v>
      </c>
      <c r="AB237" s="34" t="s">
        <v>26</v>
      </c>
      <c r="AC237" s="37" t="s">
        <v>27</v>
      </c>
      <c r="AD237" s="34" t="s">
        <v>27</v>
      </c>
      <c r="AE237" s="34" t="s">
        <v>27</v>
      </c>
      <c r="AF237" s="38" t="s">
        <v>26</v>
      </c>
      <c r="AH237" s="29" t="s">
        <v>499</v>
      </c>
      <c r="AI237" s="30" t="s">
        <v>845</v>
      </c>
      <c r="AJ237" s="31" t="s">
        <v>870</v>
      </c>
      <c r="AK237" s="204" t="b">
        <f t="shared" si="17"/>
        <v>1</v>
      </c>
      <c r="AL237" s="33" t="s">
        <v>207</v>
      </c>
      <c r="AM237" s="34" t="s">
        <v>31</v>
      </c>
      <c r="AN237" s="35">
        <v>13</v>
      </c>
      <c r="AO237" s="34" t="s">
        <v>26</v>
      </c>
      <c r="AP237" s="34" t="s">
        <v>26</v>
      </c>
      <c r="AQ237" s="36" t="s">
        <v>26</v>
      </c>
      <c r="AR237" s="34" t="s">
        <v>26</v>
      </c>
      <c r="AS237" s="37" t="s">
        <v>26</v>
      </c>
      <c r="AT237" s="34" t="s">
        <v>26</v>
      </c>
      <c r="AU237" s="34" t="s">
        <v>26</v>
      </c>
      <c r="AV237" s="38" t="s">
        <v>26</v>
      </c>
    </row>
    <row r="238" spans="18:48" ht="19.5" customHeight="1">
      <c r="R238" s="29" t="s">
        <v>78</v>
      </c>
      <c r="S238" s="30" t="s">
        <v>409</v>
      </c>
      <c r="T238" s="31" t="s">
        <v>413</v>
      </c>
      <c r="U238" s="32" t="b">
        <f t="shared" si="16"/>
        <v>1</v>
      </c>
      <c r="V238" s="33" t="s">
        <v>24</v>
      </c>
      <c r="W238" s="34" t="s">
        <v>25</v>
      </c>
      <c r="X238" s="35">
        <v>31</v>
      </c>
      <c r="Y238" s="34" t="s">
        <v>26</v>
      </c>
      <c r="Z238" s="34" t="s">
        <v>26</v>
      </c>
      <c r="AA238" s="36" t="s">
        <v>26</v>
      </c>
      <c r="AB238" s="34" t="s">
        <v>26</v>
      </c>
      <c r="AC238" s="37" t="s">
        <v>27</v>
      </c>
      <c r="AD238" s="34" t="s">
        <v>27</v>
      </c>
      <c r="AE238" s="34" t="s">
        <v>27</v>
      </c>
      <c r="AF238" s="38" t="s">
        <v>26</v>
      </c>
      <c r="AH238" s="29" t="s">
        <v>499</v>
      </c>
      <c r="AI238" s="30" t="s">
        <v>846</v>
      </c>
      <c r="AJ238" s="31" t="s">
        <v>870</v>
      </c>
      <c r="AK238" s="204" t="b">
        <f t="shared" si="17"/>
        <v>1</v>
      </c>
      <c r="AL238" s="33" t="s">
        <v>207</v>
      </c>
      <c r="AM238" s="34" t="s">
        <v>31</v>
      </c>
      <c r="AN238" s="35">
        <v>14</v>
      </c>
      <c r="AO238" s="34" t="s">
        <v>26</v>
      </c>
      <c r="AP238" s="34" t="s">
        <v>26</v>
      </c>
      <c r="AQ238" s="36" t="s">
        <v>26</v>
      </c>
      <c r="AR238" s="34" t="s">
        <v>26</v>
      </c>
      <c r="AS238" s="37" t="s">
        <v>26</v>
      </c>
      <c r="AT238" s="34" t="s">
        <v>26</v>
      </c>
      <c r="AU238" s="34" t="s">
        <v>26</v>
      </c>
      <c r="AV238" s="38" t="s">
        <v>26</v>
      </c>
    </row>
    <row r="239" spans="18:48" ht="19.5" customHeight="1">
      <c r="R239" s="29" t="s">
        <v>78</v>
      </c>
      <c r="S239" s="30" t="s">
        <v>371</v>
      </c>
      <c r="T239" s="31" t="s">
        <v>413</v>
      </c>
      <c r="U239" s="32" t="b">
        <f t="shared" si="16"/>
        <v>1</v>
      </c>
      <c r="V239" s="33" t="s">
        <v>24</v>
      </c>
      <c r="W239" s="34" t="s">
        <v>25</v>
      </c>
      <c r="X239" s="35">
        <v>17</v>
      </c>
      <c r="Y239" s="34" t="s">
        <v>26</v>
      </c>
      <c r="Z239" s="34" t="s">
        <v>26</v>
      </c>
      <c r="AA239" s="36" t="s">
        <v>26</v>
      </c>
      <c r="AB239" s="34" t="s">
        <v>26</v>
      </c>
      <c r="AC239" s="37" t="s">
        <v>27</v>
      </c>
      <c r="AD239" s="34" t="s">
        <v>27</v>
      </c>
      <c r="AE239" s="34" t="s">
        <v>27</v>
      </c>
      <c r="AF239" s="38" t="s">
        <v>26</v>
      </c>
      <c r="AH239" s="29" t="s">
        <v>499</v>
      </c>
      <c r="AI239" s="30" t="s">
        <v>850</v>
      </c>
      <c r="AJ239" s="31" t="s">
        <v>870</v>
      </c>
      <c r="AK239" s="204" t="b">
        <f t="shared" si="17"/>
        <v>1</v>
      </c>
      <c r="AL239" s="33" t="s">
        <v>865</v>
      </c>
      <c r="AM239" s="34" t="s">
        <v>31</v>
      </c>
      <c r="AN239" s="35">
        <v>10</v>
      </c>
      <c r="AO239" s="34" t="s">
        <v>26</v>
      </c>
      <c r="AP239" s="34" t="s">
        <v>26</v>
      </c>
      <c r="AQ239" s="36" t="s">
        <v>26</v>
      </c>
      <c r="AR239" s="34" t="s">
        <v>26</v>
      </c>
      <c r="AS239" s="37" t="s">
        <v>26</v>
      </c>
      <c r="AT239" s="34" t="s">
        <v>26</v>
      </c>
      <c r="AU239" s="34" t="s">
        <v>26</v>
      </c>
      <c r="AV239" s="38" t="s">
        <v>26</v>
      </c>
    </row>
    <row r="240" spans="18:48" ht="19.5" customHeight="1">
      <c r="R240" s="29" t="s">
        <v>78</v>
      </c>
      <c r="S240" s="30" t="s">
        <v>429</v>
      </c>
      <c r="T240" s="31" t="s">
        <v>413</v>
      </c>
      <c r="U240" s="32" t="b">
        <f t="shared" si="16"/>
        <v>1</v>
      </c>
      <c r="V240" s="33" t="s">
        <v>24</v>
      </c>
      <c r="W240" s="34" t="s">
        <v>25</v>
      </c>
      <c r="X240" s="35">
        <v>25</v>
      </c>
      <c r="Y240" s="34" t="s">
        <v>26</v>
      </c>
      <c r="Z240" s="34" t="s">
        <v>26</v>
      </c>
      <c r="AA240" s="36" t="s">
        <v>26</v>
      </c>
      <c r="AB240" s="34" t="s">
        <v>26</v>
      </c>
      <c r="AC240" s="37" t="s">
        <v>27</v>
      </c>
      <c r="AD240" s="34" t="s">
        <v>27</v>
      </c>
      <c r="AE240" s="34" t="s">
        <v>27</v>
      </c>
      <c r="AF240" s="38" t="s">
        <v>26</v>
      </c>
      <c r="AH240" s="29" t="s">
        <v>499</v>
      </c>
      <c r="AI240" s="30" t="s">
        <v>853</v>
      </c>
      <c r="AJ240" s="31" t="s">
        <v>870</v>
      </c>
      <c r="AK240" s="204" t="b">
        <f t="shared" si="17"/>
        <v>1</v>
      </c>
      <c r="AL240" s="33" t="s">
        <v>865</v>
      </c>
      <c r="AM240" s="34" t="s">
        <v>31</v>
      </c>
      <c r="AN240" s="35">
        <v>8</v>
      </c>
      <c r="AO240" s="34" t="s">
        <v>26</v>
      </c>
      <c r="AP240" s="34" t="s">
        <v>26</v>
      </c>
      <c r="AQ240" s="36" t="s">
        <v>26</v>
      </c>
      <c r="AR240" s="34" t="s">
        <v>26</v>
      </c>
      <c r="AS240" s="37" t="s">
        <v>26</v>
      </c>
      <c r="AT240" s="34" t="s">
        <v>26</v>
      </c>
      <c r="AU240" s="34" t="s">
        <v>26</v>
      </c>
      <c r="AV240" s="38" t="s">
        <v>26</v>
      </c>
    </row>
    <row r="241" spans="18:48" ht="19.5" customHeight="1">
      <c r="R241" s="29" t="s">
        <v>430</v>
      </c>
      <c r="S241" s="30" t="s">
        <v>325</v>
      </c>
      <c r="T241" s="31" t="s">
        <v>413</v>
      </c>
      <c r="U241" s="32" t="b">
        <f t="shared" ref="U241:U249" si="18">IF(COUNTIF($J$15:$K$19,$W241)=0,IF(COUNTIF($L$15:$M$19,$W241)=0,IF(VLOOKUP($W241,$N$15:$O$19,2,FALSE)="가 능",TRUE,FALSE),IF(VLOOKUP($W241,$L$15:$M$19,2,FALSE)="가 능",TRUE,FALSE)),IF(VLOOKUP($W241,$J$15:$K$19,2,FALSE)="가 능",TRUE,FALSE))</f>
        <v>1</v>
      </c>
      <c r="V241" s="33" t="s">
        <v>30</v>
      </c>
      <c r="W241" s="34" t="s">
        <v>25</v>
      </c>
      <c r="X241" s="35">
        <v>32</v>
      </c>
      <c r="Y241" s="34" t="s">
        <v>26</v>
      </c>
      <c r="Z241" s="34" t="s">
        <v>26</v>
      </c>
      <c r="AA241" s="36" t="s">
        <v>26</v>
      </c>
      <c r="AB241" s="34" t="s">
        <v>26</v>
      </c>
      <c r="AC241" s="37" t="s">
        <v>27</v>
      </c>
      <c r="AD241" s="34" t="s">
        <v>27</v>
      </c>
      <c r="AE241" s="34" t="s">
        <v>27</v>
      </c>
      <c r="AF241" s="38" t="s">
        <v>26</v>
      </c>
      <c r="AH241" s="29" t="s">
        <v>499</v>
      </c>
      <c r="AI241" s="30" t="s">
        <v>855</v>
      </c>
      <c r="AJ241" s="31" t="s">
        <v>870</v>
      </c>
      <c r="AK241" s="204" t="b">
        <f t="shared" si="17"/>
        <v>1</v>
      </c>
      <c r="AL241" s="33" t="s">
        <v>865</v>
      </c>
      <c r="AM241" s="34" t="s">
        <v>31</v>
      </c>
      <c r="AN241" s="35">
        <v>20</v>
      </c>
      <c r="AO241" s="34" t="s">
        <v>26</v>
      </c>
      <c r="AP241" s="34" t="s">
        <v>26</v>
      </c>
      <c r="AQ241" s="36" t="s">
        <v>26</v>
      </c>
      <c r="AR241" s="34" t="s">
        <v>26</v>
      </c>
      <c r="AS241" s="37" t="s">
        <v>26</v>
      </c>
      <c r="AT241" s="34" t="s">
        <v>26</v>
      </c>
      <c r="AU241" s="34" t="s">
        <v>26</v>
      </c>
      <c r="AV241" s="38" t="s">
        <v>26</v>
      </c>
    </row>
    <row r="242" spans="18:48" ht="19.5" customHeight="1">
      <c r="R242" s="29" t="s">
        <v>430</v>
      </c>
      <c r="S242" s="30" t="s">
        <v>326</v>
      </c>
      <c r="T242" s="31" t="s">
        <v>413</v>
      </c>
      <c r="U242" s="32" t="b">
        <f t="shared" si="18"/>
        <v>1</v>
      </c>
      <c r="V242" s="33" t="s">
        <v>30</v>
      </c>
      <c r="W242" s="34" t="s">
        <v>25</v>
      </c>
      <c r="X242" s="35">
        <v>20</v>
      </c>
      <c r="Y242" s="34" t="s">
        <v>26</v>
      </c>
      <c r="Z242" s="34" t="s">
        <v>26</v>
      </c>
      <c r="AA242" s="36" t="s">
        <v>26</v>
      </c>
      <c r="AB242" s="34" t="s">
        <v>26</v>
      </c>
      <c r="AC242" s="37" t="s">
        <v>27</v>
      </c>
      <c r="AD242" s="34" t="s">
        <v>27</v>
      </c>
      <c r="AE242" s="34" t="s">
        <v>27</v>
      </c>
      <c r="AF242" s="38" t="s">
        <v>26</v>
      </c>
      <c r="AH242" s="29" t="s">
        <v>499</v>
      </c>
      <c r="AI242" s="30" t="s">
        <v>856</v>
      </c>
      <c r="AJ242" s="31" t="s">
        <v>870</v>
      </c>
      <c r="AK242" s="204" t="b">
        <f t="shared" si="17"/>
        <v>1</v>
      </c>
      <c r="AL242" s="33" t="s">
        <v>867</v>
      </c>
      <c r="AM242" s="34" t="s">
        <v>31</v>
      </c>
      <c r="AN242" s="35">
        <v>16</v>
      </c>
      <c r="AO242" s="34" t="s">
        <v>26</v>
      </c>
      <c r="AP242" s="34" t="s">
        <v>26</v>
      </c>
      <c r="AQ242" s="36" t="s">
        <v>26</v>
      </c>
      <c r="AR242" s="34" t="s">
        <v>26</v>
      </c>
      <c r="AS242" s="37" t="s">
        <v>26</v>
      </c>
      <c r="AT242" s="34" t="s">
        <v>26</v>
      </c>
      <c r="AU242" s="34" t="s">
        <v>26</v>
      </c>
      <c r="AV242" s="38" t="s">
        <v>26</v>
      </c>
    </row>
    <row r="243" spans="18:48" ht="19.5" customHeight="1">
      <c r="R243" s="29" t="s">
        <v>430</v>
      </c>
      <c r="S243" s="30" t="s">
        <v>332</v>
      </c>
      <c r="T243" s="31" t="s">
        <v>413</v>
      </c>
      <c r="U243" s="32" t="b">
        <f t="shared" si="18"/>
        <v>1</v>
      </c>
      <c r="V243" s="33" t="s">
        <v>30</v>
      </c>
      <c r="W243" s="34" t="s">
        <v>25</v>
      </c>
      <c r="X243" s="35">
        <v>20</v>
      </c>
      <c r="Y243" s="34" t="s">
        <v>26</v>
      </c>
      <c r="Z243" s="34" t="s">
        <v>26</v>
      </c>
      <c r="AA243" s="36" t="s">
        <v>26</v>
      </c>
      <c r="AB243" s="34" t="s">
        <v>26</v>
      </c>
      <c r="AC243" s="37" t="s">
        <v>27</v>
      </c>
      <c r="AD243" s="34" t="s">
        <v>27</v>
      </c>
      <c r="AE243" s="34" t="s">
        <v>27</v>
      </c>
      <c r="AF243" s="38" t="s">
        <v>26</v>
      </c>
      <c r="AH243" s="29" t="s">
        <v>499</v>
      </c>
      <c r="AI243" s="30" t="s">
        <v>858</v>
      </c>
      <c r="AJ243" s="31" t="s">
        <v>870</v>
      </c>
      <c r="AK243" s="204" t="b">
        <f t="shared" si="17"/>
        <v>1</v>
      </c>
      <c r="AL243" s="33" t="s">
        <v>865</v>
      </c>
      <c r="AM243" s="34" t="s">
        <v>31</v>
      </c>
      <c r="AN243" s="35">
        <v>17</v>
      </c>
      <c r="AO243" s="34" t="s">
        <v>26</v>
      </c>
      <c r="AP243" s="34" t="s">
        <v>26</v>
      </c>
      <c r="AQ243" s="36" t="s">
        <v>26</v>
      </c>
      <c r="AR243" s="34" t="s">
        <v>26</v>
      </c>
      <c r="AS243" s="37" t="s">
        <v>26</v>
      </c>
      <c r="AT243" s="34" t="s">
        <v>26</v>
      </c>
      <c r="AU243" s="34" t="s">
        <v>26</v>
      </c>
      <c r="AV243" s="38" t="s">
        <v>26</v>
      </c>
    </row>
    <row r="244" spans="18:48" ht="19.5" customHeight="1">
      <c r="R244" s="29" t="s">
        <v>430</v>
      </c>
      <c r="S244" s="30" t="s">
        <v>393</v>
      </c>
      <c r="T244" s="31" t="s">
        <v>413</v>
      </c>
      <c r="U244" s="32" t="b">
        <f t="shared" si="18"/>
        <v>1</v>
      </c>
      <c r="V244" s="33" t="s">
        <v>30</v>
      </c>
      <c r="W244" s="34" t="s">
        <v>25</v>
      </c>
      <c r="X244" s="35">
        <v>20</v>
      </c>
      <c r="Y244" s="34" t="s">
        <v>26</v>
      </c>
      <c r="Z244" s="34" t="s">
        <v>26</v>
      </c>
      <c r="AA244" s="36" t="s">
        <v>26</v>
      </c>
      <c r="AB244" s="34" t="s">
        <v>26</v>
      </c>
      <c r="AC244" s="37" t="s">
        <v>27</v>
      </c>
      <c r="AD244" s="34" t="s">
        <v>27</v>
      </c>
      <c r="AE244" s="34" t="s">
        <v>27</v>
      </c>
      <c r="AF244" s="38" t="s">
        <v>26</v>
      </c>
      <c r="AH244" s="29" t="s">
        <v>499</v>
      </c>
      <c r="AI244" s="30" t="s">
        <v>861</v>
      </c>
      <c r="AJ244" s="31" t="s">
        <v>870</v>
      </c>
      <c r="AK244" s="204" t="b">
        <f t="shared" si="17"/>
        <v>1</v>
      </c>
      <c r="AL244" s="33" t="s">
        <v>865</v>
      </c>
      <c r="AM244" s="34" t="s">
        <v>31</v>
      </c>
      <c r="AN244" s="35">
        <v>16</v>
      </c>
      <c r="AO244" s="34" t="s">
        <v>26</v>
      </c>
      <c r="AP244" s="34" t="s">
        <v>26</v>
      </c>
      <c r="AQ244" s="36" t="s">
        <v>26</v>
      </c>
      <c r="AR244" s="34" t="s">
        <v>26</v>
      </c>
      <c r="AS244" s="37" t="s">
        <v>26</v>
      </c>
      <c r="AT244" s="34" t="s">
        <v>26</v>
      </c>
      <c r="AU244" s="34" t="s">
        <v>26</v>
      </c>
      <c r="AV244" s="38" t="s">
        <v>26</v>
      </c>
    </row>
    <row r="245" spans="18:48" ht="19.5" customHeight="1">
      <c r="R245" s="29" t="s">
        <v>430</v>
      </c>
      <c r="S245" s="30" t="s">
        <v>431</v>
      </c>
      <c r="T245" s="31" t="s">
        <v>413</v>
      </c>
      <c r="U245" s="32" t="b">
        <f t="shared" si="18"/>
        <v>1</v>
      </c>
      <c r="V245" s="33" t="s">
        <v>30</v>
      </c>
      <c r="W245" s="34" t="s">
        <v>25</v>
      </c>
      <c r="X245" s="35">
        <v>37</v>
      </c>
      <c r="Y245" s="34" t="s">
        <v>26</v>
      </c>
      <c r="Z245" s="34" t="s">
        <v>26</v>
      </c>
      <c r="AA245" s="36" t="s">
        <v>26</v>
      </c>
      <c r="AB245" s="34" t="s">
        <v>26</v>
      </c>
      <c r="AC245" s="37" t="s">
        <v>27</v>
      </c>
      <c r="AD245" s="34" t="s">
        <v>27</v>
      </c>
      <c r="AE245" s="34" t="s">
        <v>27</v>
      </c>
      <c r="AF245" s="38" t="s">
        <v>26</v>
      </c>
      <c r="AH245" s="29" t="s">
        <v>499</v>
      </c>
      <c r="AI245" s="30" t="s">
        <v>862</v>
      </c>
      <c r="AJ245" s="31" t="s">
        <v>870</v>
      </c>
      <c r="AK245" s="204" t="b">
        <f t="shared" si="17"/>
        <v>1</v>
      </c>
      <c r="AL245" s="33" t="s">
        <v>865</v>
      </c>
      <c r="AM245" s="34" t="s">
        <v>31</v>
      </c>
      <c r="AN245" s="35">
        <v>4</v>
      </c>
      <c r="AO245" s="34" t="s">
        <v>26</v>
      </c>
      <c r="AP245" s="34" t="s">
        <v>26</v>
      </c>
      <c r="AQ245" s="36" t="s">
        <v>26</v>
      </c>
      <c r="AR245" s="34" t="s">
        <v>26</v>
      </c>
      <c r="AS245" s="37" t="s">
        <v>26</v>
      </c>
      <c r="AT245" s="34" t="s">
        <v>26</v>
      </c>
      <c r="AU245" s="34" t="s">
        <v>26</v>
      </c>
      <c r="AV245" s="38" t="s">
        <v>26</v>
      </c>
    </row>
    <row r="246" spans="18:48" ht="19.5" customHeight="1">
      <c r="R246" s="123" t="s">
        <v>430</v>
      </c>
      <c r="S246" s="30" t="s">
        <v>432</v>
      </c>
      <c r="T246" s="31" t="s">
        <v>413</v>
      </c>
      <c r="U246" s="32" t="b">
        <f t="shared" si="18"/>
        <v>1</v>
      </c>
      <c r="V246" s="33" t="s">
        <v>30</v>
      </c>
      <c r="W246" s="34" t="s">
        <v>31</v>
      </c>
      <c r="X246" s="35">
        <v>47</v>
      </c>
      <c r="Y246" s="34" t="s">
        <v>26</v>
      </c>
      <c r="Z246" s="34" t="s">
        <v>26</v>
      </c>
      <c r="AA246" s="36" t="s">
        <v>26</v>
      </c>
      <c r="AB246" s="34" t="s">
        <v>26</v>
      </c>
      <c r="AC246" s="37" t="s">
        <v>26</v>
      </c>
      <c r="AD246" s="34" t="s">
        <v>26</v>
      </c>
      <c r="AE246" s="34" t="s">
        <v>26</v>
      </c>
      <c r="AF246" s="38" t="s">
        <v>26</v>
      </c>
      <c r="AH246" s="29" t="s">
        <v>499</v>
      </c>
      <c r="AI246" s="30" t="s">
        <v>863</v>
      </c>
      <c r="AJ246" s="31" t="s">
        <v>870</v>
      </c>
      <c r="AK246" s="204" t="b">
        <f t="shared" si="17"/>
        <v>1</v>
      </c>
      <c r="AL246" s="33" t="s">
        <v>865</v>
      </c>
      <c r="AM246" s="34" t="s">
        <v>31</v>
      </c>
      <c r="AN246" s="35">
        <v>5</v>
      </c>
      <c r="AO246" s="34" t="s">
        <v>26</v>
      </c>
      <c r="AP246" s="34" t="s">
        <v>26</v>
      </c>
      <c r="AQ246" s="36" t="s">
        <v>26</v>
      </c>
      <c r="AR246" s="34" t="s">
        <v>26</v>
      </c>
      <c r="AS246" s="37" t="s">
        <v>26</v>
      </c>
      <c r="AT246" s="34" t="s">
        <v>26</v>
      </c>
      <c r="AU246" s="34" t="s">
        <v>26</v>
      </c>
      <c r="AV246" s="38" t="s">
        <v>26</v>
      </c>
    </row>
    <row r="247" spans="18:48" ht="19.5" customHeight="1">
      <c r="R247" s="123" t="s">
        <v>430</v>
      </c>
      <c r="S247" s="30" t="s">
        <v>433</v>
      </c>
      <c r="T247" s="31" t="s">
        <v>413</v>
      </c>
      <c r="U247" s="32" t="b">
        <f t="shared" si="18"/>
        <v>1</v>
      </c>
      <c r="V247" s="33" t="s">
        <v>30</v>
      </c>
      <c r="W247" s="34" t="s">
        <v>25</v>
      </c>
      <c r="X247" s="35">
        <v>37</v>
      </c>
      <c r="Y247" s="34" t="s">
        <v>26</v>
      </c>
      <c r="Z247" s="34" t="s">
        <v>26</v>
      </c>
      <c r="AA247" s="36" t="s">
        <v>26</v>
      </c>
      <c r="AB247" s="34" t="s">
        <v>26</v>
      </c>
      <c r="AC247" s="37" t="s">
        <v>27</v>
      </c>
      <c r="AD247" s="34" t="s">
        <v>27</v>
      </c>
      <c r="AE247" s="34" t="s">
        <v>27</v>
      </c>
      <c r="AF247" s="38" t="s">
        <v>26</v>
      </c>
      <c r="AH247" s="29" t="s">
        <v>869</v>
      </c>
      <c r="AI247" s="30" t="s">
        <v>843</v>
      </c>
      <c r="AJ247" s="31" t="s">
        <v>870</v>
      </c>
      <c r="AK247" s="204" t="b">
        <f t="shared" si="17"/>
        <v>1</v>
      </c>
      <c r="AL247" s="33" t="s">
        <v>867</v>
      </c>
      <c r="AM247" s="34" t="s">
        <v>31</v>
      </c>
      <c r="AN247" s="35">
        <v>70</v>
      </c>
      <c r="AO247" s="34" t="s">
        <v>26</v>
      </c>
      <c r="AP247" s="34" t="s">
        <v>26</v>
      </c>
      <c r="AQ247" s="36" t="s">
        <v>26</v>
      </c>
      <c r="AR247" s="34" t="s">
        <v>26</v>
      </c>
      <c r="AS247" s="37" t="s">
        <v>26</v>
      </c>
      <c r="AT247" s="34" t="s">
        <v>26</v>
      </c>
      <c r="AU247" s="34" t="s">
        <v>26</v>
      </c>
      <c r="AV247" s="38" t="s">
        <v>26</v>
      </c>
    </row>
    <row r="248" spans="18:48" ht="19.5" customHeight="1">
      <c r="R248" s="123" t="s">
        <v>430</v>
      </c>
      <c r="S248" s="30" t="s">
        <v>409</v>
      </c>
      <c r="T248" s="31" t="s">
        <v>413</v>
      </c>
      <c r="U248" s="32" t="b">
        <f t="shared" si="18"/>
        <v>1</v>
      </c>
      <c r="V248" s="33" t="s">
        <v>30</v>
      </c>
      <c r="W248" s="34" t="s">
        <v>25</v>
      </c>
      <c r="X248" s="35">
        <v>37</v>
      </c>
      <c r="Y248" s="34" t="s">
        <v>26</v>
      </c>
      <c r="Z248" s="34" t="s">
        <v>26</v>
      </c>
      <c r="AA248" s="36" t="s">
        <v>26</v>
      </c>
      <c r="AB248" s="34" t="s">
        <v>26</v>
      </c>
      <c r="AC248" s="37" t="s">
        <v>27</v>
      </c>
      <c r="AD248" s="34" t="s">
        <v>27</v>
      </c>
      <c r="AE248" s="34" t="s">
        <v>27</v>
      </c>
      <c r="AF248" s="38" t="s">
        <v>26</v>
      </c>
      <c r="AH248" s="29" t="s">
        <v>869</v>
      </c>
      <c r="AI248" s="30" t="s">
        <v>844</v>
      </c>
      <c r="AJ248" s="31" t="s">
        <v>870</v>
      </c>
      <c r="AK248" s="204" t="b">
        <f t="shared" si="17"/>
        <v>1</v>
      </c>
      <c r="AL248" s="33" t="s">
        <v>865</v>
      </c>
      <c r="AM248" s="34" t="s">
        <v>31</v>
      </c>
      <c r="AN248" s="35">
        <v>36</v>
      </c>
      <c r="AO248" s="34" t="s">
        <v>26</v>
      </c>
      <c r="AP248" s="34" t="s">
        <v>26</v>
      </c>
      <c r="AQ248" s="36" t="s">
        <v>26</v>
      </c>
      <c r="AR248" s="34" t="s">
        <v>26</v>
      </c>
      <c r="AS248" s="37" t="s">
        <v>26</v>
      </c>
      <c r="AT248" s="34" t="s">
        <v>26</v>
      </c>
      <c r="AU248" s="34" t="s">
        <v>26</v>
      </c>
      <c r="AV248" s="38" t="s">
        <v>26</v>
      </c>
    </row>
    <row r="249" spans="18:48" ht="19.5" customHeight="1">
      <c r="R249" s="123" t="s">
        <v>430</v>
      </c>
      <c r="S249" s="30" t="s">
        <v>434</v>
      </c>
      <c r="T249" s="31" t="s">
        <v>413</v>
      </c>
      <c r="U249" s="32" t="b">
        <f t="shared" si="18"/>
        <v>1</v>
      </c>
      <c r="V249" s="33" t="s">
        <v>30</v>
      </c>
      <c r="W249" s="34" t="s">
        <v>25</v>
      </c>
      <c r="X249" s="35">
        <v>20</v>
      </c>
      <c r="Y249" s="34" t="s">
        <v>26</v>
      </c>
      <c r="Z249" s="34" t="s">
        <v>26</v>
      </c>
      <c r="AA249" s="36" t="s">
        <v>26</v>
      </c>
      <c r="AB249" s="34" t="s">
        <v>26</v>
      </c>
      <c r="AC249" s="37" t="s">
        <v>27</v>
      </c>
      <c r="AD249" s="34" t="s">
        <v>27</v>
      </c>
      <c r="AE249" s="34" t="s">
        <v>27</v>
      </c>
      <c r="AF249" s="38" t="s">
        <v>26</v>
      </c>
      <c r="AH249" s="29" t="s">
        <v>869</v>
      </c>
      <c r="AI249" s="30" t="s">
        <v>852</v>
      </c>
      <c r="AJ249" s="31" t="s">
        <v>870</v>
      </c>
      <c r="AK249" s="204" t="b">
        <f t="shared" si="17"/>
        <v>1</v>
      </c>
      <c r="AL249" s="33" t="s">
        <v>867</v>
      </c>
      <c r="AM249" s="34" t="s">
        <v>31</v>
      </c>
      <c r="AN249" s="35">
        <v>17</v>
      </c>
      <c r="AO249" s="34" t="s">
        <v>26</v>
      </c>
      <c r="AP249" s="34" t="s">
        <v>26</v>
      </c>
      <c r="AQ249" s="36" t="s">
        <v>26</v>
      </c>
      <c r="AR249" s="34" t="s">
        <v>26</v>
      </c>
      <c r="AS249" s="37" t="s">
        <v>26</v>
      </c>
      <c r="AT249" s="34" t="s">
        <v>26</v>
      </c>
      <c r="AU249" s="34" t="s">
        <v>26</v>
      </c>
      <c r="AV249" s="38" t="s">
        <v>26</v>
      </c>
    </row>
    <row r="250" spans="18:48" ht="19.5" customHeight="1">
      <c r="R250" s="29" t="s">
        <v>111</v>
      </c>
      <c r="S250" s="156" t="s">
        <v>435</v>
      </c>
      <c r="T250" s="31" t="s">
        <v>413</v>
      </c>
      <c r="U250" s="32" t="b">
        <f t="shared" ref="U250:U258" si="19">IF(NOT(AND(LEFT($G$19,1)=LEFT($G$20,1),LEFT($I$19,1)=LEFT($I$20,1),LEFT($I$20,1)="과")),IF(COUNTIF($J$15:$K$19,$W250)=0,IF(COUNTIF($L$15:$M$19,$W250)=0,IF(VLOOKUP($W250,$N$15:$O$19,2,FALSE)="가 능",TRUE,FALSE),IF(VLOOKUP($W250,$L$15:$M$19,2,FALSE)="가 능",TRUE,FALSE)),IF(VLOOKUP($W250,$J$15:$K$19,2,FALSE)="가 능",TRUE,FALSE)),FALSE)</f>
        <v>1</v>
      </c>
      <c r="V250" s="157" t="s">
        <v>24</v>
      </c>
      <c r="W250" s="158" t="s">
        <v>25</v>
      </c>
      <c r="X250" s="159">
        <v>20</v>
      </c>
      <c r="Y250" s="34" t="s">
        <v>26</v>
      </c>
      <c r="Z250" s="34" t="s">
        <v>26</v>
      </c>
      <c r="AA250" s="36" t="s">
        <v>26</v>
      </c>
      <c r="AB250" s="34" t="s">
        <v>26</v>
      </c>
      <c r="AC250" s="37" t="s">
        <v>27</v>
      </c>
      <c r="AD250" s="34" t="s">
        <v>27</v>
      </c>
      <c r="AE250" s="34" t="s">
        <v>27</v>
      </c>
      <c r="AF250" s="38" t="s">
        <v>26</v>
      </c>
      <c r="AH250" s="29" t="s">
        <v>869</v>
      </c>
      <c r="AI250" s="30" t="s">
        <v>857</v>
      </c>
      <c r="AJ250" s="31" t="s">
        <v>870</v>
      </c>
      <c r="AK250" s="204" t="b">
        <f t="shared" si="17"/>
        <v>1</v>
      </c>
      <c r="AL250" s="33" t="s">
        <v>865</v>
      </c>
      <c r="AM250" s="34" t="s">
        <v>31</v>
      </c>
      <c r="AN250" s="35">
        <v>21</v>
      </c>
      <c r="AO250" s="34" t="s">
        <v>26</v>
      </c>
      <c r="AP250" s="34" t="s">
        <v>26</v>
      </c>
      <c r="AQ250" s="36" t="s">
        <v>26</v>
      </c>
      <c r="AR250" s="34" t="s">
        <v>26</v>
      </c>
      <c r="AS250" s="37" t="s">
        <v>26</v>
      </c>
      <c r="AT250" s="34" t="s">
        <v>26</v>
      </c>
      <c r="AU250" s="34" t="s">
        <v>26</v>
      </c>
      <c r="AV250" s="38" t="s">
        <v>26</v>
      </c>
    </row>
    <row r="251" spans="18:48" ht="19.5" customHeight="1">
      <c r="R251" s="29" t="s">
        <v>111</v>
      </c>
      <c r="S251" s="143" t="s">
        <v>436</v>
      </c>
      <c r="T251" s="31" t="s">
        <v>413</v>
      </c>
      <c r="U251" s="32" t="b">
        <f t="shared" si="19"/>
        <v>1</v>
      </c>
      <c r="V251" s="33" t="s">
        <v>24</v>
      </c>
      <c r="W251" s="158" t="s">
        <v>25</v>
      </c>
      <c r="X251" s="159">
        <v>20</v>
      </c>
      <c r="Y251" s="34" t="s">
        <v>26</v>
      </c>
      <c r="Z251" s="34" t="s">
        <v>26</v>
      </c>
      <c r="AA251" s="36" t="s">
        <v>26</v>
      </c>
      <c r="AB251" s="34" t="s">
        <v>26</v>
      </c>
      <c r="AC251" s="37" t="s">
        <v>27</v>
      </c>
      <c r="AD251" s="34" t="s">
        <v>27</v>
      </c>
      <c r="AE251" s="34" t="s">
        <v>27</v>
      </c>
      <c r="AF251" s="38" t="s">
        <v>26</v>
      </c>
      <c r="AH251" s="29" t="s">
        <v>869</v>
      </c>
      <c r="AI251" s="30" t="s">
        <v>860</v>
      </c>
      <c r="AJ251" s="31" t="s">
        <v>870</v>
      </c>
      <c r="AK251" s="204" t="b">
        <f t="shared" si="17"/>
        <v>1</v>
      </c>
      <c r="AL251" s="33" t="s">
        <v>865</v>
      </c>
      <c r="AM251" s="34" t="s">
        <v>31</v>
      </c>
      <c r="AN251" s="35">
        <v>14</v>
      </c>
      <c r="AO251" s="34" t="s">
        <v>26</v>
      </c>
      <c r="AP251" s="34" t="s">
        <v>26</v>
      </c>
      <c r="AQ251" s="36" t="s">
        <v>26</v>
      </c>
      <c r="AR251" s="34" t="s">
        <v>26</v>
      </c>
      <c r="AS251" s="37" t="s">
        <v>26</v>
      </c>
      <c r="AT251" s="34" t="s">
        <v>26</v>
      </c>
      <c r="AU251" s="34" t="s">
        <v>26</v>
      </c>
      <c r="AV251" s="38" t="s">
        <v>26</v>
      </c>
    </row>
    <row r="252" spans="18:48" ht="19.5" customHeight="1">
      <c r="R252" s="29" t="s">
        <v>111</v>
      </c>
      <c r="S252" s="156" t="s">
        <v>437</v>
      </c>
      <c r="T252" s="31" t="s">
        <v>413</v>
      </c>
      <c r="U252" s="32" t="b">
        <f t="shared" si="19"/>
        <v>1</v>
      </c>
      <c r="V252" s="157" t="s">
        <v>24</v>
      </c>
      <c r="W252" s="158" t="s">
        <v>25</v>
      </c>
      <c r="X252" s="35">
        <v>279</v>
      </c>
      <c r="Y252" s="34" t="s">
        <v>26</v>
      </c>
      <c r="Z252" s="34" t="s">
        <v>26</v>
      </c>
      <c r="AA252" s="36" t="s">
        <v>26</v>
      </c>
      <c r="AB252" s="34" t="s">
        <v>26</v>
      </c>
      <c r="AC252" s="37" t="s">
        <v>27</v>
      </c>
      <c r="AD252" s="34" t="s">
        <v>27</v>
      </c>
      <c r="AE252" s="34" t="s">
        <v>27</v>
      </c>
      <c r="AF252" s="38" t="s">
        <v>26</v>
      </c>
      <c r="AH252" s="29" t="s">
        <v>869</v>
      </c>
      <c r="AI252" s="30" t="s">
        <v>864</v>
      </c>
      <c r="AJ252" s="31" t="s">
        <v>870</v>
      </c>
      <c r="AK252" s="204" t="b">
        <f t="shared" si="17"/>
        <v>1</v>
      </c>
      <c r="AL252" s="33" t="s">
        <v>867</v>
      </c>
      <c r="AM252" s="34" t="s">
        <v>31</v>
      </c>
      <c r="AN252" s="35">
        <v>28</v>
      </c>
      <c r="AO252" s="34" t="s">
        <v>26</v>
      </c>
      <c r="AP252" s="34" t="s">
        <v>26</v>
      </c>
      <c r="AQ252" s="36" t="s">
        <v>26</v>
      </c>
      <c r="AR252" s="34" t="s">
        <v>26</v>
      </c>
      <c r="AS252" s="37" t="s">
        <v>26</v>
      </c>
      <c r="AT252" s="34" t="s">
        <v>26</v>
      </c>
      <c r="AU252" s="34" t="s">
        <v>26</v>
      </c>
      <c r="AV252" s="38" t="s">
        <v>26</v>
      </c>
    </row>
    <row r="253" spans="18:48" ht="19.5" customHeight="1">
      <c r="R253" s="29" t="s">
        <v>111</v>
      </c>
      <c r="S253" s="156" t="s">
        <v>438</v>
      </c>
      <c r="T253" s="31" t="s">
        <v>413</v>
      </c>
      <c r="U253" s="32" t="b">
        <f t="shared" si="19"/>
        <v>1</v>
      </c>
      <c r="V253" s="157" t="s">
        <v>24</v>
      </c>
      <c r="W253" s="158" t="s">
        <v>25</v>
      </c>
      <c r="X253" s="159">
        <v>30</v>
      </c>
      <c r="Y253" s="34" t="s">
        <v>26</v>
      </c>
      <c r="Z253" s="34" t="s">
        <v>26</v>
      </c>
      <c r="AA253" s="36" t="s">
        <v>26</v>
      </c>
      <c r="AB253" s="34" t="s">
        <v>26</v>
      </c>
      <c r="AC253" s="37" t="s">
        <v>27</v>
      </c>
      <c r="AD253" s="34" t="s">
        <v>27</v>
      </c>
      <c r="AE253" s="34" t="s">
        <v>27</v>
      </c>
      <c r="AF253" s="38" t="s">
        <v>26</v>
      </c>
      <c r="AH253" s="29" t="s">
        <v>499</v>
      </c>
      <c r="AI253" s="30" t="s">
        <v>851</v>
      </c>
      <c r="AJ253" s="31" t="s">
        <v>870</v>
      </c>
      <c r="AK253" s="204" t="b">
        <f t="shared" si="17"/>
        <v>1</v>
      </c>
      <c r="AL253" s="33" t="s">
        <v>866</v>
      </c>
      <c r="AM253" s="34" t="s">
        <v>31</v>
      </c>
      <c r="AN253" s="35">
        <v>9</v>
      </c>
      <c r="AO253" s="34" t="s">
        <v>26</v>
      </c>
      <c r="AP253" s="34" t="s">
        <v>26</v>
      </c>
      <c r="AQ253" s="36" t="s">
        <v>26</v>
      </c>
      <c r="AR253" s="34" t="s">
        <v>26</v>
      </c>
      <c r="AS253" s="37" t="s">
        <v>26</v>
      </c>
      <c r="AT253" s="34" t="s">
        <v>26</v>
      </c>
      <c r="AU253" s="34" t="s">
        <v>26</v>
      </c>
      <c r="AV253" s="38" t="s">
        <v>26</v>
      </c>
    </row>
    <row r="254" spans="18:48" ht="19.5" customHeight="1">
      <c r="R254" s="29" t="s">
        <v>111</v>
      </c>
      <c r="S254" s="156" t="s">
        <v>439</v>
      </c>
      <c r="T254" s="31" t="s">
        <v>413</v>
      </c>
      <c r="U254" s="32" t="b">
        <f t="shared" si="19"/>
        <v>1</v>
      </c>
      <c r="V254" s="157" t="s">
        <v>24</v>
      </c>
      <c r="W254" s="158" t="s">
        <v>25</v>
      </c>
      <c r="X254" s="159">
        <v>48</v>
      </c>
      <c r="Y254" s="34" t="s">
        <v>26</v>
      </c>
      <c r="Z254" s="34" t="s">
        <v>26</v>
      </c>
      <c r="AA254" s="36" t="s">
        <v>26</v>
      </c>
      <c r="AB254" s="34" t="s">
        <v>26</v>
      </c>
      <c r="AC254" s="37" t="s">
        <v>27</v>
      </c>
      <c r="AD254" s="34" t="s">
        <v>27</v>
      </c>
      <c r="AE254" s="34" t="s">
        <v>27</v>
      </c>
      <c r="AF254" s="38" t="s">
        <v>26</v>
      </c>
      <c r="AH254" s="29" t="s">
        <v>889</v>
      </c>
      <c r="AI254" s="30" t="s">
        <v>872</v>
      </c>
      <c r="AJ254" s="31" t="s">
        <v>870</v>
      </c>
      <c r="AK254" s="204" t="b">
        <f t="shared" si="17"/>
        <v>1</v>
      </c>
      <c r="AL254" s="33" t="s">
        <v>136</v>
      </c>
      <c r="AM254" s="34" t="s">
        <v>31</v>
      </c>
      <c r="AN254" s="35">
        <v>26</v>
      </c>
      <c r="AO254" s="34" t="s">
        <v>26</v>
      </c>
      <c r="AP254" s="34" t="s">
        <v>26</v>
      </c>
      <c r="AQ254" s="36" t="s">
        <v>26</v>
      </c>
      <c r="AR254" s="34" t="s">
        <v>26</v>
      </c>
      <c r="AS254" s="37" t="s">
        <v>26</v>
      </c>
      <c r="AT254" s="34" t="s">
        <v>26</v>
      </c>
      <c r="AU254" s="34" t="s">
        <v>26</v>
      </c>
      <c r="AV254" s="38" t="s">
        <v>26</v>
      </c>
    </row>
    <row r="255" spans="18:48" ht="19.5" customHeight="1">
      <c r="R255" s="29" t="s">
        <v>111</v>
      </c>
      <c r="S255" s="143" t="s">
        <v>440</v>
      </c>
      <c r="T255" s="31" t="s">
        <v>413</v>
      </c>
      <c r="U255" s="32" t="b">
        <f t="shared" si="19"/>
        <v>1</v>
      </c>
      <c r="V255" s="33" t="s">
        <v>24</v>
      </c>
      <c r="W255" s="158" t="s">
        <v>25</v>
      </c>
      <c r="X255" s="160">
        <v>15</v>
      </c>
      <c r="Y255" s="34" t="s">
        <v>26</v>
      </c>
      <c r="Z255" s="34" t="s">
        <v>26</v>
      </c>
      <c r="AA255" s="36" t="s">
        <v>26</v>
      </c>
      <c r="AB255" s="34" t="s">
        <v>26</v>
      </c>
      <c r="AC255" s="37" t="s">
        <v>27</v>
      </c>
      <c r="AD255" s="34" t="s">
        <v>27</v>
      </c>
      <c r="AE255" s="34" t="s">
        <v>27</v>
      </c>
      <c r="AF255" s="38" t="s">
        <v>26</v>
      </c>
      <c r="AH255" s="29" t="s">
        <v>889</v>
      </c>
      <c r="AI255" s="30" t="s">
        <v>873</v>
      </c>
      <c r="AJ255" s="31" t="s">
        <v>870</v>
      </c>
      <c r="AK255" s="204" t="b">
        <f t="shared" si="17"/>
        <v>1</v>
      </c>
      <c r="AL255" s="33" t="s">
        <v>136</v>
      </c>
      <c r="AM255" s="34" t="s">
        <v>31</v>
      </c>
      <c r="AN255" s="35">
        <v>38</v>
      </c>
      <c r="AO255" s="34" t="s">
        <v>26</v>
      </c>
      <c r="AP255" s="34" t="s">
        <v>26</v>
      </c>
      <c r="AQ255" s="36" t="s">
        <v>26</v>
      </c>
      <c r="AR255" s="34" t="s">
        <v>26</v>
      </c>
      <c r="AS255" s="37" t="s">
        <v>26</v>
      </c>
      <c r="AT255" s="34" t="s">
        <v>26</v>
      </c>
      <c r="AU255" s="34" t="s">
        <v>26</v>
      </c>
      <c r="AV255" s="38" t="s">
        <v>26</v>
      </c>
    </row>
    <row r="256" spans="18:48" ht="19.5" customHeight="1">
      <c r="R256" s="29" t="s">
        <v>111</v>
      </c>
      <c r="S256" s="156" t="s">
        <v>441</v>
      </c>
      <c r="T256" s="31" t="s">
        <v>413</v>
      </c>
      <c r="U256" s="32" t="b">
        <f t="shared" si="19"/>
        <v>1</v>
      </c>
      <c r="V256" s="157" t="s">
        <v>30</v>
      </c>
      <c r="W256" s="158" t="s">
        <v>25</v>
      </c>
      <c r="X256" s="35">
        <v>114</v>
      </c>
      <c r="Y256" s="34" t="s">
        <v>26</v>
      </c>
      <c r="Z256" s="34" t="s">
        <v>26</v>
      </c>
      <c r="AA256" s="36" t="s">
        <v>26</v>
      </c>
      <c r="AB256" s="34" t="s">
        <v>26</v>
      </c>
      <c r="AC256" s="37" t="s">
        <v>27</v>
      </c>
      <c r="AD256" s="34" t="s">
        <v>27</v>
      </c>
      <c r="AE256" s="34" t="s">
        <v>27</v>
      </c>
      <c r="AF256" s="38" t="s">
        <v>26</v>
      </c>
      <c r="AH256" s="29" t="s">
        <v>889</v>
      </c>
      <c r="AI256" s="30" t="s">
        <v>876</v>
      </c>
      <c r="AJ256" s="31" t="s">
        <v>870</v>
      </c>
      <c r="AK256" s="204" t="b">
        <f t="shared" si="17"/>
        <v>1</v>
      </c>
      <c r="AL256" s="33" t="s">
        <v>136</v>
      </c>
      <c r="AM256" s="34" t="s">
        <v>31</v>
      </c>
      <c r="AN256" s="35">
        <v>12</v>
      </c>
      <c r="AO256" s="34" t="s">
        <v>26</v>
      </c>
      <c r="AP256" s="34" t="s">
        <v>26</v>
      </c>
      <c r="AQ256" s="36" t="s">
        <v>26</v>
      </c>
      <c r="AR256" s="34" t="s">
        <v>26</v>
      </c>
      <c r="AS256" s="37" t="s">
        <v>26</v>
      </c>
      <c r="AT256" s="34" t="s">
        <v>26</v>
      </c>
      <c r="AU256" s="34" t="s">
        <v>26</v>
      </c>
      <c r="AV256" s="38" t="s">
        <v>26</v>
      </c>
    </row>
    <row r="257" spans="18:48" ht="19.5" customHeight="1">
      <c r="R257" s="29" t="s">
        <v>111</v>
      </c>
      <c r="S257" s="156" t="s">
        <v>442</v>
      </c>
      <c r="T257" s="31" t="s">
        <v>413</v>
      </c>
      <c r="U257" s="32" t="b">
        <f t="shared" si="19"/>
        <v>1</v>
      </c>
      <c r="V257" s="157" t="s">
        <v>30</v>
      </c>
      <c r="W257" s="158" t="s">
        <v>25</v>
      </c>
      <c r="X257" s="160">
        <v>85</v>
      </c>
      <c r="Y257" s="34" t="s">
        <v>26</v>
      </c>
      <c r="Z257" s="34" t="s">
        <v>26</v>
      </c>
      <c r="AA257" s="36" t="s">
        <v>26</v>
      </c>
      <c r="AB257" s="34" t="s">
        <v>26</v>
      </c>
      <c r="AC257" s="37" t="s">
        <v>27</v>
      </c>
      <c r="AD257" s="34" t="s">
        <v>27</v>
      </c>
      <c r="AE257" s="34" t="s">
        <v>27</v>
      </c>
      <c r="AF257" s="38" t="s">
        <v>26</v>
      </c>
      <c r="AH257" s="29" t="s">
        <v>889</v>
      </c>
      <c r="AI257" s="30" t="s">
        <v>877</v>
      </c>
      <c r="AJ257" s="31" t="s">
        <v>870</v>
      </c>
      <c r="AK257" s="204" t="b">
        <f t="shared" si="17"/>
        <v>1</v>
      </c>
      <c r="AL257" s="33" t="s">
        <v>136</v>
      </c>
      <c r="AM257" s="34" t="s">
        <v>31</v>
      </c>
      <c r="AN257" s="35">
        <v>13</v>
      </c>
      <c r="AO257" s="34" t="s">
        <v>26</v>
      </c>
      <c r="AP257" s="34" t="s">
        <v>26</v>
      </c>
      <c r="AQ257" s="36" t="s">
        <v>26</v>
      </c>
      <c r="AR257" s="34" t="s">
        <v>26</v>
      </c>
      <c r="AS257" s="37" t="s">
        <v>26</v>
      </c>
      <c r="AT257" s="34" t="s">
        <v>26</v>
      </c>
      <c r="AU257" s="34" t="s">
        <v>26</v>
      </c>
      <c r="AV257" s="38" t="s">
        <v>26</v>
      </c>
    </row>
    <row r="258" spans="18:48" ht="19.5" customHeight="1">
      <c r="R258" s="29" t="s">
        <v>111</v>
      </c>
      <c r="S258" s="143" t="s">
        <v>443</v>
      </c>
      <c r="T258" s="31" t="s">
        <v>413</v>
      </c>
      <c r="U258" s="32" t="b">
        <f t="shared" si="19"/>
        <v>1</v>
      </c>
      <c r="V258" s="33" t="s">
        <v>30</v>
      </c>
      <c r="W258" s="34" t="s">
        <v>25</v>
      </c>
      <c r="X258" s="160">
        <v>15</v>
      </c>
      <c r="Y258" s="34" t="s">
        <v>26</v>
      </c>
      <c r="Z258" s="34" t="s">
        <v>26</v>
      </c>
      <c r="AA258" s="36" t="s">
        <v>26</v>
      </c>
      <c r="AB258" s="34" t="s">
        <v>26</v>
      </c>
      <c r="AC258" s="37" t="s">
        <v>27</v>
      </c>
      <c r="AD258" s="34" t="s">
        <v>27</v>
      </c>
      <c r="AE258" s="34" t="s">
        <v>27</v>
      </c>
      <c r="AF258" s="38" t="s">
        <v>26</v>
      </c>
      <c r="AH258" s="29" t="s">
        <v>889</v>
      </c>
      <c r="AI258" s="30" t="s">
        <v>878</v>
      </c>
      <c r="AJ258" s="31" t="s">
        <v>870</v>
      </c>
      <c r="AK258" s="204" t="b">
        <f t="shared" si="17"/>
        <v>1</v>
      </c>
      <c r="AL258" s="33" t="s">
        <v>841</v>
      </c>
      <c r="AM258" s="34" t="s">
        <v>31</v>
      </c>
      <c r="AN258" s="35">
        <v>30</v>
      </c>
      <c r="AO258" s="34" t="s">
        <v>26</v>
      </c>
      <c r="AP258" s="34" t="s">
        <v>26</v>
      </c>
      <c r="AQ258" s="36" t="s">
        <v>26</v>
      </c>
      <c r="AR258" s="34" t="s">
        <v>26</v>
      </c>
      <c r="AS258" s="37" t="s">
        <v>26</v>
      </c>
      <c r="AT258" s="34" t="s">
        <v>26</v>
      </c>
      <c r="AU258" s="34" t="s">
        <v>26</v>
      </c>
      <c r="AV258" s="38" t="s">
        <v>26</v>
      </c>
    </row>
    <row r="259" spans="18:48" ht="19.5" customHeight="1">
      <c r="R259" s="29" t="s">
        <v>160</v>
      </c>
      <c r="S259" s="30" t="s">
        <v>444</v>
      </c>
      <c r="T259" s="31" t="s">
        <v>413</v>
      </c>
      <c r="U259" s="32" t="b">
        <f t="shared" ref="U259:U283" si="20">IF(COUNTIF($J$15:$K$19,$W259)=0,IF(COUNTIF($L$15:$M$19,$W259)=0,IF(VLOOKUP($W259,$N$15:$O$19,2,FALSE)="가 능",TRUE,FALSE),IF(VLOOKUP($W259,$L$15:$M$19,2,FALSE)="가 능",TRUE,FALSE)),IF(VLOOKUP($W259,$J$15:$K$19,2,FALSE)="가 능",TRUE,FALSE))</f>
        <v>1</v>
      </c>
      <c r="V259" s="33" t="s">
        <v>24</v>
      </c>
      <c r="W259" s="161" t="s">
        <v>25</v>
      </c>
      <c r="X259" s="35">
        <v>15</v>
      </c>
      <c r="Y259" s="34" t="s">
        <v>26</v>
      </c>
      <c r="Z259" s="34" t="s">
        <v>26</v>
      </c>
      <c r="AA259" s="36" t="s">
        <v>26</v>
      </c>
      <c r="AB259" s="34" t="s">
        <v>26</v>
      </c>
      <c r="AC259" s="37" t="s">
        <v>27</v>
      </c>
      <c r="AD259" s="34" t="s">
        <v>27</v>
      </c>
      <c r="AE259" s="34" t="s">
        <v>27</v>
      </c>
      <c r="AF259" s="38" t="s">
        <v>26</v>
      </c>
      <c r="AH259" s="29" t="s">
        <v>889</v>
      </c>
      <c r="AI259" s="30" t="s">
        <v>890</v>
      </c>
      <c r="AJ259" s="31" t="s">
        <v>870</v>
      </c>
      <c r="AK259" s="204" t="b">
        <f t="shared" si="17"/>
        <v>1</v>
      </c>
      <c r="AL259" s="33" t="s">
        <v>136</v>
      </c>
      <c r="AM259" s="34" t="s">
        <v>31</v>
      </c>
      <c r="AN259" s="35">
        <v>19</v>
      </c>
      <c r="AO259" s="34" t="s">
        <v>26</v>
      </c>
      <c r="AP259" s="34" t="s">
        <v>26</v>
      </c>
      <c r="AQ259" s="36" t="s">
        <v>26</v>
      </c>
      <c r="AR259" s="34" t="s">
        <v>26</v>
      </c>
      <c r="AS259" s="37" t="s">
        <v>26</v>
      </c>
      <c r="AT259" s="34" t="s">
        <v>26</v>
      </c>
      <c r="AU259" s="34" t="s">
        <v>26</v>
      </c>
      <c r="AV259" s="38" t="s">
        <v>26</v>
      </c>
    </row>
    <row r="260" spans="18:48" ht="19.5" customHeight="1">
      <c r="R260" s="29" t="s">
        <v>160</v>
      </c>
      <c r="S260" s="30" t="s">
        <v>321</v>
      </c>
      <c r="T260" s="31" t="s">
        <v>413</v>
      </c>
      <c r="U260" s="32" t="b">
        <f t="shared" si="20"/>
        <v>1</v>
      </c>
      <c r="V260" s="33" t="s">
        <v>24</v>
      </c>
      <c r="W260" s="161" t="s">
        <v>25</v>
      </c>
      <c r="X260" s="35">
        <v>23</v>
      </c>
      <c r="Y260" s="34" t="s">
        <v>26</v>
      </c>
      <c r="Z260" s="34" t="s">
        <v>26</v>
      </c>
      <c r="AA260" s="36" t="s">
        <v>26</v>
      </c>
      <c r="AB260" s="34" t="s">
        <v>26</v>
      </c>
      <c r="AC260" s="37" t="s">
        <v>27</v>
      </c>
      <c r="AD260" s="34" t="s">
        <v>27</v>
      </c>
      <c r="AE260" s="34" t="s">
        <v>27</v>
      </c>
      <c r="AF260" s="38" t="s">
        <v>26</v>
      </c>
      <c r="AH260" s="29" t="s">
        <v>889</v>
      </c>
      <c r="AI260" s="30" t="s">
        <v>891</v>
      </c>
      <c r="AJ260" s="31" t="s">
        <v>870</v>
      </c>
      <c r="AK260" s="204" t="b">
        <f t="shared" si="17"/>
        <v>1</v>
      </c>
      <c r="AL260" s="33" t="s">
        <v>136</v>
      </c>
      <c r="AM260" s="34" t="s">
        <v>31</v>
      </c>
      <c r="AN260" s="35">
        <v>21</v>
      </c>
      <c r="AO260" s="34" t="s">
        <v>26</v>
      </c>
      <c r="AP260" s="34" t="s">
        <v>26</v>
      </c>
      <c r="AQ260" s="36" t="s">
        <v>26</v>
      </c>
      <c r="AR260" s="34" t="s">
        <v>26</v>
      </c>
      <c r="AS260" s="37" t="s">
        <v>26</v>
      </c>
      <c r="AT260" s="34" t="s">
        <v>26</v>
      </c>
      <c r="AU260" s="34" t="s">
        <v>26</v>
      </c>
      <c r="AV260" s="38" t="s">
        <v>26</v>
      </c>
    </row>
    <row r="261" spans="18:48" ht="19.5" customHeight="1">
      <c r="R261" s="29" t="s">
        <v>160</v>
      </c>
      <c r="S261" s="30" t="s">
        <v>445</v>
      </c>
      <c r="T261" s="31" t="s">
        <v>413</v>
      </c>
      <c r="U261" s="32" t="b">
        <f t="shared" si="20"/>
        <v>1</v>
      </c>
      <c r="V261" s="33" t="s">
        <v>24</v>
      </c>
      <c r="W261" s="161" t="s">
        <v>25</v>
      </c>
      <c r="X261" s="35">
        <v>19</v>
      </c>
      <c r="Y261" s="34" t="s">
        <v>26</v>
      </c>
      <c r="Z261" s="34" t="s">
        <v>26</v>
      </c>
      <c r="AA261" s="36" t="s">
        <v>26</v>
      </c>
      <c r="AB261" s="34" t="s">
        <v>26</v>
      </c>
      <c r="AC261" s="37" t="s">
        <v>27</v>
      </c>
      <c r="AD261" s="34" t="s">
        <v>27</v>
      </c>
      <c r="AE261" s="34" t="s">
        <v>27</v>
      </c>
      <c r="AF261" s="38" t="s">
        <v>26</v>
      </c>
      <c r="AH261" s="29" t="s">
        <v>889</v>
      </c>
      <c r="AI261" s="30" t="s">
        <v>880</v>
      </c>
      <c r="AJ261" s="31" t="s">
        <v>870</v>
      </c>
      <c r="AK261" s="204" t="b">
        <f t="shared" si="17"/>
        <v>1</v>
      </c>
      <c r="AL261" s="33" t="s">
        <v>136</v>
      </c>
      <c r="AM261" s="34" t="s">
        <v>31</v>
      </c>
      <c r="AN261" s="35">
        <v>5</v>
      </c>
      <c r="AO261" s="34" t="s">
        <v>26</v>
      </c>
      <c r="AP261" s="34" t="s">
        <v>26</v>
      </c>
      <c r="AQ261" s="36" t="s">
        <v>26</v>
      </c>
      <c r="AR261" s="34" t="s">
        <v>26</v>
      </c>
      <c r="AS261" s="37" t="s">
        <v>26</v>
      </c>
      <c r="AT261" s="34" t="s">
        <v>26</v>
      </c>
      <c r="AU261" s="34" t="s">
        <v>26</v>
      </c>
      <c r="AV261" s="38" t="s">
        <v>26</v>
      </c>
    </row>
    <row r="262" spans="18:48" ht="19.5" customHeight="1">
      <c r="R262" s="29" t="s">
        <v>160</v>
      </c>
      <c r="S262" s="30" t="s">
        <v>376</v>
      </c>
      <c r="T262" s="31" t="s">
        <v>413</v>
      </c>
      <c r="U262" s="32" t="b">
        <f t="shared" si="20"/>
        <v>1</v>
      </c>
      <c r="V262" s="33" t="s">
        <v>24</v>
      </c>
      <c r="W262" s="161" t="s">
        <v>25</v>
      </c>
      <c r="X262" s="35">
        <v>18</v>
      </c>
      <c r="Y262" s="34" t="s">
        <v>26</v>
      </c>
      <c r="Z262" s="34" t="s">
        <v>26</v>
      </c>
      <c r="AA262" s="36" t="s">
        <v>26</v>
      </c>
      <c r="AB262" s="34" t="s">
        <v>26</v>
      </c>
      <c r="AC262" s="37" t="s">
        <v>27</v>
      </c>
      <c r="AD262" s="34" t="s">
        <v>27</v>
      </c>
      <c r="AE262" s="34" t="s">
        <v>27</v>
      </c>
      <c r="AF262" s="38" t="s">
        <v>26</v>
      </c>
      <c r="AH262" s="29" t="s">
        <v>889</v>
      </c>
      <c r="AI262" s="30" t="s">
        <v>881</v>
      </c>
      <c r="AJ262" s="31" t="s">
        <v>870</v>
      </c>
      <c r="AK262" s="204" t="b">
        <f t="shared" si="17"/>
        <v>1</v>
      </c>
      <c r="AL262" s="33" t="s">
        <v>136</v>
      </c>
      <c r="AM262" s="34" t="s">
        <v>31</v>
      </c>
      <c r="AN262" s="35">
        <v>18</v>
      </c>
      <c r="AO262" s="34" t="s">
        <v>26</v>
      </c>
      <c r="AP262" s="34" t="s">
        <v>26</v>
      </c>
      <c r="AQ262" s="36" t="s">
        <v>26</v>
      </c>
      <c r="AR262" s="34" t="s">
        <v>26</v>
      </c>
      <c r="AS262" s="37" t="s">
        <v>26</v>
      </c>
      <c r="AT262" s="34" t="s">
        <v>26</v>
      </c>
      <c r="AU262" s="34" t="s">
        <v>26</v>
      </c>
      <c r="AV262" s="38" t="s">
        <v>26</v>
      </c>
    </row>
    <row r="263" spans="18:48" ht="19.5" customHeight="1">
      <c r="R263" s="29" t="s">
        <v>160</v>
      </c>
      <c r="S263" s="30" t="s">
        <v>380</v>
      </c>
      <c r="T263" s="31" t="s">
        <v>413</v>
      </c>
      <c r="U263" s="32" t="b">
        <f t="shared" si="20"/>
        <v>1</v>
      </c>
      <c r="V263" s="33" t="s">
        <v>24</v>
      </c>
      <c r="W263" s="161" t="s">
        <v>25</v>
      </c>
      <c r="X263" s="35">
        <v>69</v>
      </c>
      <c r="Y263" s="34" t="s">
        <v>26</v>
      </c>
      <c r="Z263" s="34" t="s">
        <v>26</v>
      </c>
      <c r="AA263" s="36" t="s">
        <v>26</v>
      </c>
      <c r="AB263" s="34" t="s">
        <v>26</v>
      </c>
      <c r="AC263" s="37" t="s">
        <v>27</v>
      </c>
      <c r="AD263" s="34" t="s">
        <v>27</v>
      </c>
      <c r="AE263" s="34" t="s">
        <v>27</v>
      </c>
      <c r="AF263" s="38" t="s">
        <v>26</v>
      </c>
      <c r="AH263" s="29" t="s">
        <v>889</v>
      </c>
      <c r="AI263" s="30" t="s">
        <v>883</v>
      </c>
      <c r="AJ263" s="31" t="s">
        <v>870</v>
      </c>
      <c r="AK263" s="204" t="b">
        <f t="shared" si="17"/>
        <v>1</v>
      </c>
      <c r="AL263" s="33" t="s">
        <v>136</v>
      </c>
      <c r="AM263" s="34" t="s">
        <v>31</v>
      </c>
      <c r="AN263" s="35">
        <v>5</v>
      </c>
      <c r="AO263" s="34" t="s">
        <v>26</v>
      </c>
      <c r="AP263" s="34" t="s">
        <v>26</v>
      </c>
      <c r="AQ263" s="36" t="s">
        <v>26</v>
      </c>
      <c r="AR263" s="34" t="s">
        <v>26</v>
      </c>
      <c r="AS263" s="37" t="s">
        <v>26</v>
      </c>
      <c r="AT263" s="34" t="s">
        <v>26</v>
      </c>
      <c r="AU263" s="34" t="s">
        <v>26</v>
      </c>
      <c r="AV263" s="38" t="s">
        <v>26</v>
      </c>
    </row>
    <row r="264" spans="18:48" ht="19.5" customHeight="1">
      <c r="R264" s="29" t="s">
        <v>160</v>
      </c>
      <c r="S264" s="30" t="s">
        <v>384</v>
      </c>
      <c r="T264" s="31" t="s">
        <v>413</v>
      </c>
      <c r="U264" s="32" t="b">
        <f t="shared" si="20"/>
        <v>1</v>
      </c>
      <c r="V264" s="33" t="s">
        <v>24</v>
      </c>
      <c r="W264" s="161" t="s">
        <v>25</v>
      </c>
      <c r="X264" s="35">
        <v>18</v>
      </c>
      <c r="Y264" s="34" t="s">
        <v>26</v>
      </c>
      <c r="Z264" s="34" t="s">
        <v>26</v>
      </c>
      <c r="AA264" s="36" t="s">
        <v>26</v>
      </c>
      <c r="AB264" s="34" t="s">
        <v>26</v>
      </c>
      <c r="AC264" s="37" t="s">
        <v>27</v>
      </c>
      <c r="AD264" s="34" t="s">
        <v>27</v>
      </c>
      <c r="AE264" s="34" t="s">
        <v>27</v>
      </c>
      <c r="AF264" s="38" t="s">
        <v>26</v>
      </c>
      <c r="AH264" s="29" t="s">
        <v>889</v>
      </c>
      <c r="AI264" s="30" t="s">
        <v>884</v>
      </c>
      <c r="AJ264" s="31" t="s">
        <v>870</v>
      </c>
      <c r="AK264" s="204" t="b">
        <f t="shared" si="17"/>
        <v>1</v>
      </c>
      <c r="AL264" s="33" t="s">
        <v>136</v>
      </c>
      <c r="AM264" s="34" t="s">
        <v>31</v>
      </c>
      <c r="AN264" s="35">
        <v>10</v>
      </c>
      <c r="AO264" s="34" t="s">
        <v>26</v>
      </c>
      <c r="AP264" s="34" t="s">
        <v>26</v>
      </c>
      <c r="AQ264" s="36" t="s">
        <v>26</v>
      </c>
      <c r="AR264" s="34" t="s">
        <v>26</v>
      </c>
      <c r="AS264" s="37" t="s">
        <v>26</v>
      </c>
      <c r="AT264" s="34" t="s">
        <v>26</v>
      </c>
      <c r="AU264" s="34" t="s">
        <v>26</v>
      </c>
      <c r="AV264" s="38" t="s">
        <v>26</v>
      </c>
    </row>
    <row r="265" spans="18:48" ht="19.5" customHeight="1">
      <c r="R265" s="29" t="s">
        <v>160</v>
      </c>
      <c r="S265" s="30" t="s">
        <v>326</v>
      </c>
      <c r="T265" s="31" t="s">
        <v>413</v>
      </c>
      <c r="U265" s="32" t="b">
        <f t="shared" si="20"/>
        <v>1</v>
      </c>
      <c r="V265" s="33" t="s">
        <v>24</v>
      </c>
      <c r="W265" s="161" t="s">
        <v>25</v>
      </c>
      <c r="X265" s="35">
        <v>18</v>
      </c>
      <c r="Y265" s="34" t="s">
        <v>26</v>
      </c>
      <c r="Z265" s="34" t="s">
        <v>26</v>
      </c>
      <c r="AA265" s="36" t="s">
        <v>26</v>
      </c>
      <c r="AB265" s="34" t="s">
        <v>26</v>
      </c>
      <c r="AC265" s="37" t="s">
        <v>27</v>
      </c>
      <c r="AD265" s="34" t="s">
        <v>27</v>
      </c>
      <c r="AE265" s="34" t="s">
        <v>27</v>
      </c>
      <c r="AF265" s="38" t="s">
        <v>26</v>
      </c>
      <c r="AH265" s="29" t="s">
        <v>889</v>
      </c>
      <c r="AI265" s="30" t="s">
        <v>885</v>
      </c>
      <c r="AJ265" s="31" t="s">
        <v>870</v>
      </c>
      <c r="AK265" s="204" t="b">
        <f t="shared" si="17"/>
        <v>1</v>
      </c>
      <c r="AL265" s="33" t="s">
        <v>136</v>
      </c>
      <c r="AM265" s="34" t="s">
        <v>31</v>
      </c>
      <c r="AN265" s="35">
        <v>12</v>
      </c>
      <c r="AO265" s="34" t="s">
        <v>26</v>
      </c>
      <c r="AP265" s="34" t="s">
        <v>26</v>
      </c>
      <c r="AQ265" s="36" t="s">
        <v>26</v>
      </c>
      <c r="AR265" s="34" t="s">
        <v>26</v>
      </c>
      <c r="AS265" s="37" t="s">
        <v>26</v>
      </c>
      <c r="AT265" s="34" t="s">
        <v>26</v>
      </c>
      <c r="AU265" s="34" t="s">
        <v>26</v>
      </c>
      <c r="AV265" s="38" t="s">
        <v>26</v>
      </c>
    </row>
    <row r="266" spans="18:48" ht="19.5" customHeight="1">
      <c r="R266" s="29" t="s">
        <v>160</v>
      </c>
      <c r="S266" s="30" t="s">
        <v>330</v>
      </c>
      <c r="T266" s="31" t="s">
        <v>413</v>
      </c>
      <c r="U266" s="32" t="b">
        <f t="shared" si="20"/>
        <v>1</v>
      </c>
      <c r="V266" s="33" t="s">
        <v>24</v>
      </c>
      <c r="W266" s="161" t="s">
        <v>25</v>
      </c>
      <c r="X266" s="35">
        <v>20</v>
      </c>
      <c r="Y266" s="34" t="s">
        <v>26</v>
      </c>
      <c r="Z266" s="34" t="s">
        <v>26</v>
      </c>
      <c r="AA266" s="36" t="s">
        <v>26</v>
      </c>
      <c r="AB266" s="34" t="s">
        <v>26</v>
      </c>
      <c r="AC266" s="37" t="s">
        <v>27</v>
      </c>
      <c r="AD266" s="34" t="s">
        <v>27</v>
      </c>
      <c r="AE266" s="34" t="s">
        <v>27</v>
      </c>
      <c r="AF266" s="38" t="s">
        <v>26</v>
      </c>
      <c r="AH266" s="29" t="s">
        <v>889</v>
      </c>
      <c r="AI266" s="30" t="s">
        <v>860</v>
      </c>
      <c r="AJ266" s="31" t="s">
        <v>870</v>
      </c>
      <c r="AK266" s="204" t="b">
        <f t="shared" si="17"/>
        <v>1</v>
      </c>
      <c r="AL266" s="33" t="s">
        <v>136</v>
      </c>
      <c r="AM266" s="34" t="s">
        <v>31</v>
      </c>
      <c r="AN266" s="35">
        <v>16</v>
      </c>
      <c r="AO266" s="34" t="s">
        <v>26</v>
      </c>
      <c r="AP266" s="34" t="s">
        <v>26</v>
      </c>
      <c r="AQ266" s="36" t="s">
        <v>26</v>
      </c>
      <c r="AR266" s="34" t="s">
        <v>26</v>
      </c>
      <c r="AS266" s="37" t="s">
        <v>26</v>
      </c>
      <c r="AT266" s="34" t="s">
        <v>26</v>
      </c>
      <c r="AU266" s="34" t="s">
        <v>26</v>
      </c>
      <c r="AV266" s="38" t="s">
        <v>26</v>
      </c>
    </row>
    <row r="267" spans="18:48" ht="19.5" customHeight="1">
      <c r="R267" s="29" t="s">
        <v>160</v>
      </c>
      <c r="S267" s="30" t="s">
        <v>446</v>
      </c>
      <c r="T267" s="31" t="s">
        <v>413</v>
      </c>
      <c r="U267" s="32" t="b">
        <f t="shared" si="20"/>
        <v>1</v>
      </c>
      <c r="V267" s="33" t="s">
        <v>24</v>
      </c>
      <c r="W267" s="161" t="s">
        <v>25</v>
      </c>
      <c r="X267" s="35">
        <v>17</v>
      </c>
      <c r="Y267" s="34" t="s">
        <v>26</v>
      </c>
      <c r="Z267" s="34" t="s">
        <v>26</v>
      </c>
      <c r="AA267" s="36" t="s">
        <v>26</v>
      </c>
      <c r="AB267" s="34" t="s">
        <v>26</v>
      </c>
      <c r="AC267" s="37" t="s">
        <v>27</v>
      </c>
      <c r="AD267" s="34" t="s">
        <v>27</v>
      </c>
      <c r="AE267" s="34" t="s">
        <v>27</v>
      </c>
      <c r="AF267" s="38" t="s">
        <v>26</v>
      </c>
      <c r="AH267" s="29" t="s">
        <v>889</v>
      </c>
      <c r="AI267" s="30" t="s">
        <v>861</v>
      </c>
      <c r="AJ267" s="31" t="s">
        <v>870</v>
      </c>
      <c r="AK267" s="204" t="b">
        <f t="shared" si="17"/>
        <v>1</v>
      </c>
      <c r="AL267" s="33" t="s">
        <v>136</v>
      </c>
      <c r="AM267" s="34" t="s">
        <v>31</v>
      </c>
      <c r="AN267" s="35">
        <v>17</v>
      </c>
      <c r="AO267" s="34" t="s">
        <v>26</v>
      </c>
      <c r="AP267" s="34" t="s">
        <v>26</v>
      </c>
      <c r="AQ267" s="36" t="s">
        <v>26</v>
      </c>
      <c r="AR267" s="34" t="s">
        <v>26</v>
      </c>
      <c r="AS267" s="37" t="s">
        <v>26</v>
      </c>
      <c r="AT267" s="34" t="s">
        <v>26</v>
      </c>
      <c r="AU267" s="34" t="s">
        <v>26</v>
      </c>
      <c r="AV267" s="38" t="s">
        <v>26</v>
      </c>
    </row>
    <row r="268" spans="18:48" ht="19.5" customHeight="1">
      <c r="R268" s="29" t="s">
        <v>160</v>
      </c>
      <c r="S268" s="30" t="s">
        <v>447</v>
      </c>
      <c r="T268" s="31" t="s">
        <v>413</v>
      </c>
      <c r="U268" s="32" t="b">
        <f t="shared" si="20"/>
        <v>1</v>
      </c>
      <c r="V268" s="33" t="s">
        <v>24</v>
      </c>
      <c r="W268" s="161" t="s">
        <v>25</v>
      </c>
      <c r="X268" s="35">
        <v>13</v>
      </c>
      <c r="Y268" s="34" t="s">
        <v>26</v>
      </c>
      <c r="Z268" s="34" t="s">
        <v>26</v>
      </c>
      <c r="AA268" s="36" t="s">
        <v>26</v>
      </c>
      <c r="AB268" s="34" t="s">
        <v>26</v>
      </c>
      <c r="AC268" s="37" t="s">
        <v>27</v>
      </c>
      <c r="AD268" s="34" t="s">
        <v>27</v>
      </c>
      <c r="AE268" s="34" t="s">
        <v>27</v>
      </c>
      <c r="AF268" s="38" t="s">
        <v>26</v>
      </c>
      <c r="AH268" s="29" t="s">
        <v>889</v>
      </c>
      <c r="AI268" s="30" t="s">
        <v>887</v>
      </c>
      <c r="AJ268" s="31" t="s">
        <v>870</v>
      </c>
      <c r="AK268" s="204" t="b">
        <f t="shared" si="17"/>
        <v>1</v>
      </c>
      <c r="AL268" s="33" t="s">
        <v>136</v>
      </c>
      <c r="AM268" s="34" t="s">
        <v>31</v>
      </c>
      <c r="AN268" s="35">
        <v>12</v>
      </c>
      <c r="AO268" s="34" t="s">
        <v>26</v>
      </c>
      <c r="AP268" s="34" t="s">
        <v>26</v>
      </c>
      <c r="AQ268" s="36" t="s">
        <v>26</v>
      </c>
      <c r="AR268" s="34" t="s">
        <v>26</v>
      </c>
      <c r="AS268" s="37" t="s">
        <v>26</v>
      </c>
      <c r="AT268" s="34" t="s">
        <v>26</v>
      </c>
      <c r="AU268" s="34" t="s">
        <v>26</v>
      </c>
      <c r="AV268" s="38" t="s">
        <v>26</v>
      </c>
    </row>
    <row r="269" spans="18:48" ht="19.5" customHeight="1">
      <c r="R269" s="29" t="s">
        <v>160</v>
      </c>
      <c r="S269" s="30" t="s">
        <v>448</v>
      </c>
      <c r="T269" s="31" t="s">
        <v>413</v>
      </c>
      <c r="U269" s="32" t="b">
        <f t="shared" si="20"/>
        <v>1</v>
      </c>
      <c r="V269" s="33" t="s">
        <v>24</v>
      </c>
      <c r="W269" s="161" t="s">
        <v>25</v>
      </c>
      <c r="X269" s="35">
        <v>57</v>
      </c>
      <c r="Y269" s="83" t="s">
        <v>26</v>
      </c>
      <c r="Z269" s="83" t="s">
        <v>26</v>
      </c>
      <c r="AA269" s="84" t="s">
        <v>26</v>
      </c>
      <c r="AB269" s="83" t="s">
        <v>26</v>
      </c>
      <c r="AC269" s="85" t="s">
        <v>27</v>
      </c>
      <c r="AD269" s="34" t="s">
        <v>27</v>
      </c>
      <c r="AE269" s="34" t="s">
        <v>27</v>
      </c>
      <c r="AF269" s="38" t="s">
        <v>26</v>
      </c>
      <c r="AH269" s="29" t="s">
        <v>889</v>
      </c>
      <c r="AI269" s="30" t="s">
        <v>864</v>
      </c>
      <c r="AJ269" s="31" t="s">
        <v>870</v>
      </c>
      <c r="AK269" s="204" t="b">
        <f t="shared" si="17"/>
        <v>1</v>
      </c>
      <c r="AL269" s="33" t="s">
        <v>136</v>
      </c>
      <c r="AM269" s="34" t="s">
        <v>31</v>
      </c>
      <c r="AN269" s="35">
        <v>18</v>
      </c>
      <c r="AO269" s="34" t="s">
        <v>26</v>
      </c>
      <c r="AP269" s="34" t="s">
        <v>26</v>
      </c>
      <c r="AQ269" s="36" t="s">
        <v>26</v>
      </c>
      <c r="AR269" s="34" t="s">
        <v>26</v>
      </c>
      <c r="AS269" s="37" t="s">
        <v>26</v>
      </c>
      <c r="AT269" s="34" t="s">
        <v>26</v>
      </c>
      <c r="AU269" s="34" t="s">
        <v>26</v>
      </c>
      <c r="AV269" s="38" t="s">
        <v>26</v>
      </c>
    </row>
    <row r="270" spans="18:48" ht="19.5" customHeight="1">
      <c r="R270" s="29" t="s">
        <v>160</v>
      </c>
      <c r="S270" s="30" t="s">
        <v>449</v>
      </c>
      <c r="T270" s="31" t="s">
        <v>413</v>
      </c>
      <c r="U270" s="32" t="b">
        <f t="shared" si="20"/>
        <v>1</v>
      </c>
      <c r="V270" s="33" t="s">
        <v>24</v>
      </c>
      <c r="W270" s="161" t="s">
        <v>25</v>
      </c>
      <c r="X270" s="35">
        <v>13</v>
      </c>
      <c r="Y270" s="34" t="s">
        <v>26</v>
      </c>
      <c r="Z270" s="34" t="s">
        <v>26</v>
      </c>
      <c r="AA270" s="36" t="s">
        <v>26</v>
      </c>
      <c r="AB270" s="34" t="s">
        <v>26</v>
      </c>
      <c r="AC270" s="37" t="s">
        <v>27</v>
      </c>
      <c r="AD270" s="34" t="s">
        <v>27</v>
      </c>
      <c r="AE270" s="34" t="s">
        <v>27</v>
      </c>
      <c r="AF270" s="38" t="s">
        <v>26</v>
      </c>
      <c r="AH270" s="29" t="s">
        <v>889</v>
      </c>
      <c r="AI270" s="30" t="s">
        <v>871</v>
      </c>
      <c r="AJ270" s="31" t="s">
        <v>870</v>
      </c>
      <c r="AK270" s="204" t="b">
        <f t="shared" si="17"/>
        <v>1</v>
      </c>
      <c r="AL270" s="33" t="s">
        <v>207</v>
      </c>
      <c r="AM270" s="34" t="s">
        <v>31</v>
      </c>
      <c r="AN270" s="35">
        <v>48</v>
      </c>
      <c r="AO270" s="34" t="s">
        <v>26</v>
      </c>
      <c r="AP270" s="34" t="s">
        <v>26</v>
      </c>
      <c r="AQ270" s="36" t="s">
        <v>26</v>
      </c>
      <c r="AR270" s="34" t="s">
        <v>26</v>
      </c>
      <c r="AS270" s="37" t="s">
        <v>26</v>
      </c>
      <c r="AT270" s="34" t="s">
        <v>26</v>
      </c>
      <c r="AU270" s="34" t="s">
        <v>26</v>
      </c>
      <c r="AV270" s="38" t="s">
        <v>26</v>
      </c>
    </row>
    <row r="271" spans="18:48" ht="19.5" customHeight="1">
      <c r="R271" s="29" t="s">
        <v>160</v>
      </c>
      <c r="S271" s="30" t="s">
        <v>450</v>
      </c>
      <c r="T271" s="31" t="s">
        <v>413</v>
      </c>
      <c r="U271" s="32" t="b">
        <f t="shared" si="20"/>
        <v>1</v>
      </c>
      <c r="V271" s="33" t="s">
        <v>24</v>
      </c>
      <c r="W271" s="161" t="s">
        <v>25</v>
      </c>
      <c r="X271" s="35">
        <v>39</v>
      </c>
      <c r="Y271" s="34" t="s">
        <v>26</v>
      </c>
      <c r="Z271" s="34" t="s">
        <v>26</v>
      </c>
      <c r="AA271" s="36" t="s">
        <v>26</v>
      </c>
      <c r="AB271" s="34" t="s">
        <v>26</v>
      </c>
      <c r="AC271" s="37" t="s">
        <v>27</v>
      </c>
      <c r="AD271" s="34" t="s">
        <v>27</v>
      </c>
      <c r="AE271" s="34" t="s">
        <v>27</v>
      </c>
      <c r="AF271" s="38" t="s">
        <v>26</v>
      </c>
      <c r="AH271" s="29" t="s">
        <v>889</v>
      </c>
      <c r="AI271" s="30" t="s">
        <v>874</v>
      </c>
      <c r="AJ271" s="31" t="s">
        <v>870</v>
      </c>
      <c r="AK271" s="204" t="b">
        <f t="shared" si="17"/>
        <v>1</v>
      </c>
      <c r="AL271" s="33" t="s">
        <v>207</v>
      </c>
      <c r="AM271" s="34" t="s">
        <v>31</v>
      </c>
      <c r="AN271" s="35">
        <v>28</v>
      </c>
      <c r="AO271" s="34" t="s">
        <v>26</v>
      </c>
      <c r="AP271" s="34" t="s">
        <v>26</v>
      </c>
      <c r="AQ271" s="36" t="s">
        <v>26</v>
      </c>
      <c r="AR271" s="34" t="s">
        <v>26</v>
      </c>
      <c r="AS271" s="37" t="s">
        <v>26</v>
      </c>
      <c r="AT271" s="34" t="s">
        <v>26</v>
      </c>
      <c r="AU271" s="34" t="s">
        <v>26</v>
      </c>
      <c r="AV271" s="38" t="s">
        <v>26</v>
      </c>
    </row>
    <row r="272" spans="18:48" ht="19.5" customHeight="1">
      <c r="R272" s="29" t="s">
        <v>160</v>
      </c>
      <c r="S272" s="162" t="s">
        <v>451</v>
      </c>
      <c r="T272" s="31" t="s">
        <v>413</v>
      </c>
      <c r="U272" s="32" t="b">
        <f t="shared" si="20"/>
        <v>1</v>
      </c>
      <c r="V272" s="33" t="s">
        <v>24</v>
      </c>
      <c r="W272" s="161" t="s">
        <v>25</v>
      </c>
      <c r="X272" s="35">
        <v>56</v>
      </c>
      <c r="Y272" s="34" t="s">
        <v>26</v>
      </c>
      <c r="Z272" s="34" t="s">
        <v>26</v>
      </c>
      <c r="AA272" s="36" t="s">
        <v>26</v>
      </c>
      <c r="AB272" s="34" t="s">
        <v>26</v>
      </c>
      <c r="AC272" s="37" t="s">
        <v>27</v>
      </c>
      <c r="AD272" s="34" t="s">
        <v>27</v>
      </c>
      <c r="AE272" s="34" t="s">
        <v>27</v>
      </c>
      <c r="AF272" s="38" t="s">
        <v>26</v>
      </c>
      <c r="AH272" s="29" t="s">
        <v>889</v>
      </c>
      <c r="AI272" s="30" t="s">
        <v>875</v>
      </c>
      <c r="AJ272" s="31" t="s">
        <v>870</v>
      </c>
      <c r="AK272" s="204" t="b">
        <f t="shared" si="17"/>
        <v>1</v>
      </c>
      <c r="AL272" s="33" t="s">
        <v>207</v>
      </c>
      <c r="AM272" s="34" t="s">
        <v>31</v>
      </c>
      <c r="AN272" s="35">
        <v>21</v>
      </c>
      <c r="AO272" s="34" t="s">
        <v>26</v>
      </c>
      <c r="AP272" s="34" t="s">
        <v>26</v>
      </c>
      <c r="AQ272" s="36" t="s">
        <v>26</v>
      </c>
      <c r="AR272" s="34" t="s">
        <v>26</v>
      </c>
      <c r="AS272" s="37" t="s">
        <v>26</v>
      </c>
      <c r="AT272" s="34" t="s">
        <v>26</v>
      </c>
      <c r="AU272" s="34" t="s">
        <v>26</v>
      </c>
      <c r="AV272" s="38" t="s">
        <v>26</v>
      </c>
    </row>
    <row r="273" spans="18:48" ht="19.5" customHeight="1">
      <c r="R273" s="29" t="s">
        <v>160</v>
      </c>
      <c r="S273" s="30" t="s">
        <v>371</v>
      </c>
      <c r="T273" s="31" t="s">
        <v>413</v>
      </c>
      <c r="U273" s="32" t="b">
        <f t="shared" si="20"/>
        <v>1</v>
      </c>
      <c r="V273" s="33" t="s">
        <v>24</v>
      </c>
      <c r="W273" s="161" t="s">
        <v>25</v>
      </c>
      <c r="X273" s="35">
        <v>24</v>
      </c>
      <c r="Y273" s="34" t="s">
        <v>26</v>
      </c>
      <c r="Z273" s="34" t="s">
        <v>26</v>
      </c>
      <c r="AA273" s="36" t="s">
        <v>26</v>
      </c>
      <c r="AB273" s="34" t="s">
        <v>26</v>
      </c>
      <c r="AC273" s="37" t="s">
        <v>27</v>
      </c>
      <c r="AD273" s="34" t="s">
        <v>27</v>
      </c>
      <c r="AE273" s="34" t="s">
        <v>27</v>
      </c>
      <c r="AF273" s="38" t="s">
        <v>26</v>
      </c>
      <c r="AH273" s="29" t="s">
        <v>889</v>
      </c>
      <c r="AI273" s="30" t="s">
        <v>879</v>
      </c>
      <c r="AJ273" s="31" t="s">
        <v>870</v>
      </c>
      <c r="AK273" s="204" t="b">
        <f t="shared" si="17"/>
        <v>1</v>
      </c>
      <c r="AL273" s="33" t="s">
        <v>207</v>
      </c>
      <c r="AM273" s="34" t="s">
        <v>31</v>
      </c>
      <c r="AN273" s="35">
        <v>56</v>
      </c>
      <c r="AO273" s="34" t="s">
        <v>26</v>
      </c>
      <c r="AP273" s="34" t="s">
        <v>26</v>
      </c>
      <c r="AQ273" s="36" t="s">
        <v>26</v>
      </c>
      <c r="AR273" s="34" t="s">
        <v>26</v>
      </c>
      <c r="AS273" s="37" t="s">
        <v>26</v>
      </c>
      <c r="AT273" s="34" t="s">
        <v>26</v>
      </c>
      <c r="AU273" s="34" t="s">
        <v>26</v>
      </c>
      <c r="AV273" s="38" t="s">
        <v>26</v>
      </c>
    </row>
    <row r="274" spans="18:48" ht="19.5" customHeight="1">
      <c r="R274" s="29" t="s">
        <v>160</v>
      </c>
      <c r="S274" s="30" t="s">
        <v>452</v>
      </c>
      <c r="T274" s="31" t="s">
        <v>413</v>
      </c>
      <c r="U274" s="32" t="b">
        <f t="shared" si="20"/>
        <v>1</v>
      </c>
      <c r="V274" s="33" t="s">
        <v>30</v>
      </c>
      <c r="W274" s="34" t="s">
        <v>31</v>
      </c>
      <c r="X274" s="35">
        <v>6</v>
      </c>
      <c r="Y274" s="34" t="s">
        <v>26</v>
      </c>
      <c r="Z274" s="34" t="s">
        <v>26</v>
      </c>
      <c r="AA274" s="36" t="s">
        <v>26</v>
      </c>
      <c r="AB274" s="34" t="s">
        <v>26</v>
      </c>
      <c r="AC274" s="37" t="s">
        <v>26</v>
      </c>
      <c r="AD274" s="34" t="s">
        <v>26</v>
      </c>
      <c r="AE274" s="34" t="s">
        <v>26</v>
      </c>
      <c r="AF274" s="38" t="s">
        <v>26</v>
      </c>
      <c r="AH274" s="29" t="s">
        <v>889</v>
      </c>
      <c r="AI274" s="30" t="s">
        <v>853</v>
      </c>
      <c r="AJ274" s="31" t="s">
        <v>870</v>
      </c>
      <c r="AK274" s="204" t="b">
        <f t="shared" si="17"/>
        <v>1</v>
      </c>
      <c r="AL274" s="33" t="s">
        <v>865</v>
      </c>
      <c r="AM274" s="34" t="s">
        <v>31</v>
      </c>
      <c r="AN274" s="35">
        <v>12</v>
      </c>
      <c r="AO274" s="34" t="s">
        <v>26</v>
      </c>
      <c r="AP274" s="34" t="s">
        <v>26</v>
      </c>
      <c r="AQ274" s="36" t="s">
        <v>26</v>
      </c>
      <c r="AR274" s="34" t="s">
        <v>26</v>
      </c>
      <c r="AS274" s="37" t="s">
        <v>26</v>
      </c>
      <c r="AT274" s="34" t="s">
        <v>26</v>
      </c>
      <c r="AU274" s="34" t="s">
        <v>26</v>
      </c>
      <c r="AV274" s="38" t="s">
        <v>26</v>
      </c>
    </row>
    <row r="275" spans="18:48" ht="19.5" customHeight="1">
      <c r="R275" s="29" t="s">
        <v>160</v>
      </c>
      <c r="S275" s="162" t="s">
        <v>453</v>
      </c>
      <c r="T275" s="31" t="s">
        <v>413</v>
      </c>
      <c r="U275" s="32" t="b">
        <f t="shared" si="20"/>
        <v>1</v>
      </c>
      <c r="V275" s="163" t="s">
        <v>30</v>
      </c>
      <c r="W275" s="161" t="s">
        <v>25</v>
      </c>
      <c r="X275" s="35">
        <v>19</v>
      </c>
      <c r="Y275" s="34" t="s">
        <v>26</v>
      </c>
      <c r="Z275" s="34" t="s">
        <v>26</v>
      </c>
      <c r="AA275" s="36" t="s">
        <v>26</v>
      </c>
      <c r="AB275" s="34" t="s">
        <v>26</v>
      </c>
      <c r="AC275" s="37" t="s">
        <v>27</v>
      </c>
      <c r="AD275" s="34" t="s">
        <v>27</v>
      </c>
      <c r="AE275" s="34" t="s">
        <v>27</v>
      </c>
      <c r="AF275" s="38" t="s">
        <v>26</v>
      </c>
      <c r="AH275" s="29" t="s">
        <v>889</v>
      </c>
      <c r="AI275" s="30" t="s">
        <v>882</v>
      </c>
      <c r="AJ275" s="31" t="s">
        <v>870</v>
      </c>
      <c r="AK275" s="204" t="b">
        <f t="shared" si="17"/>
        <v>1</v>
      </c>
      <c r="AL275" s="33" t="s">
        <v>207</v>
      </c>
      <c r="AM275" s="34" t="s">
        <v>31</v>
      </c>
      <c r="AN275" s="35">
        <v>9</v>
      </c>
      <c r="AO275" s="34" t="s">
        <v>26</v>
      </c>
      <c r="AP275" s="34" t="s">
        <v>26</v>
      </c>
      <c r="AQ275" s="36" t="s">
        <v>26</v>
      </c>
      <c r="AR275" s="34" t="s">
        <v>26</v>
      </c>
      <c r="AS275" s="37" t="s">
        <v>26</v>
      </c>
      <c r="AT275" s="34" t="s">
        <v>26</v>
      </c>
      <c r="AU275" s="34" t="s">
        <v>26</v>
      </c>
      <c r="AV275" s="38" t="s">
        <v>26</v>
      </c>
    </row>
    <row r="276" spans="18:48" ht="19.5" customHeight="1">
      <c r="R276" s="29" t="s">
        <v>160</v>
      </c>
      <c r="S276" s="162" t="s">
        <v>389</v>
      </c>
      <c r="T276" s="31" t="s">
        <v>413</v>
      </c>
      <c r="U276" s="32" t="b">
        <f t="shared" si="20"/>
        <v>1</v>
      </c>
      <c r="V276" s="163" t="s">
        <v>30</v>
      </c>
      <c r="W276" s="161" t="s">
        <v>25</v>
      </c>
      <c r="X276" s="35">
        <v>11</v>
      </c>
      <c r="Y276" s="34" t="s">
        <v>26</v>
      </c>
      <c r="Z276" s="34" t="s">
        <v>26</v>
      </c>
      <c r="AA276" s="36" t="s">
        <v>26</v>
      </c>
      <c r="AB276" s="34" t="s">
        <v>26</v>
      </c>
      <c r="AC276" s="37" t="s">
        <v>27</v>
      </c>
      <c r="AD276" s="34" t="s">
        <v>27</v>
      </c>
      <c r="AE276" s="34" t="s">
        <v>27</v>
      </c>
      <c r="AF276" s="38" t="s">
        <v>26</v>
      </c>
      <c r="AH276" s="29" t="s">
        <v>889</v>
      </c>
      <c r="AI276" s="30" t="s">
        <v>855</v>
      </c>
      <c r="AJ276" s="31" t="s">
        <v>870</v>
      </c>
      <c r="AK276" s="204" t="b">
        <f t="shared" si="17"/>
        <v>1</v>
      </c>
      <c r="AL276" s="33" t="s">
        <v>207</v>
      </c>
      <c r="AM276" s="34" t="s">
        <v>31</v>
      </c>
      <c r="AN276" s="35">
        <v>40</v>
      </c>
      <c r="AO276" s="34" t="s">
        <v>26</v>
      </c>
      <c r="AP276" s="34" t="s">
        <v>26</v>
      </c>
      <c r="AQ276" s="36" t="s">
        <v>26</v>
      </c>
      <c r="AR276" s="34" t="s">
        <v>26</v>
      </c>
      <c r="AS276" s="37" t="s">
        <v>26</v>
      </c>
      <c r="AT276" s="34" t="s">
        <v>26</v>
      </c>
      <c r="AU276" s="34" t="s">
        <v>26</v>
      </c>
      <c r="AV276" s="38" t="s">
        <v>26</v>
      </c>
    </row>
    <row r="277" spans="18:48" ht="19.5" customHeight="1">
      <c r="R277" s="29" t="s">
        <v>160</v>
      </c>
      <c r="S277" s="162" t="s">
        <v>332</v>
      </c>
      <c r="T277" s="31" t="s">
        <v>413</v>
      </c>
      <c r="U277" s="32" t="b">
        <f t="shared" si="20"/>
        <v>1</v>
      </c>
      <c r="V277" s="163" t="s">
        <v>30</v>
      </c>
      <c r="W277" s="161" t="s">
        <v>25</v>
      </c>
      <c r="X277" s="35">
        <v>22</v>
      </c>
      <c r="Y277" s="34" t="s">
        <v>26</v>
      </c>
      <c r="Z277" s="34" t="s">
        <v>26</v>
      </c>
      <c r="AA277" s="36" t="s">
        <v>26</v>
      </c>
      <c r="AB277" s="34" t="s">
        <v>26</v>
      </c>
      <c r="AC277" s="37" t="s">
        <v>27</v>
      </c>
      <c r="AD277" s="34" t="s">
        <v>27</v>
      </c>
      <c r="AE277" s="34" t="s">
        <v>27</v>
      </c>
      <c r="AF277" s="38" t="s">
        <v>26</v>
      </c>
      <c r="AH277" s="29" t="s">
        <v>889</v>
      </c>
      <c r="AI277" s="30" t="s">
        <v>886</v>
      </c>
      <c r="AJ277" s="31" t="s">
        <v>870</v>
      </c>
      <c r="AK277" s="204" t="b">
        <f t="shared" si="17"/>
        <v>1</v>
      </c>
      <c r="AL277" s="33" t="s">
        <v>865</v>
      </c>
      <c r="AM277" s="34" t="s">
        <v>31</v>
      </c>
      <c r="AN277" s="35">
        <v>12</v>
      </c>
      <c r="AO277" s="34" t="s">
        <v>26</v>
      </c>
      <c r="AP277" s="34" t="s">
        <v>26</v>
      </c>
      <c r="AQ277" s="36" t="s">
        <v>26</v>
      </c>
      <c r="AR277" s="34" t="s">
        <v>26</v>
      </c>
      <c r="AS277" s="37" t="s">
        <v>26</v>
      </c>
      <c r="AT277" s="34" t="s">
        <v>26</v>
      </c>
      <c r="AU277" s="34" t="s">
        <v>26</v>
      </c>
      <c r="AV277" s="38" t="s">
        <v>26</v>
      </c>
    </row>
    <row r="278" spans="18:48" ht="19.5" customHeight="1">
      <c r="R278" s="29" t="s">
        <v>160</v>
      </c>
      <c r="S278" s="162" t="s">
        <v>393</v>
      </c>
      <c r="T278" s="31" t="s">
        <v>413</v>
      </c>
      <c r="U278" s="32" t="b">
        <f t="shared" si="20"/>
        <v>1</v>
      </c>
      <c r="V278" s="163" t="s">
        <v>30</v>
      </c>
      <c r="W278" s="161" t="s">
        <v>25</v>
      </c>
      <c r="X278" s="35">
        <v>20</v>
      </c>
      <c r="Y278" s="34" t="s">
        <v>26</v>
      </c>
      <c r="Z278" s="34" t="s">
        <v>26</v>
      </c>
      <c r="AA278" s="36" t="s">
        <v>26</v>
      </c>
      <c r="AB278" s="34" t="s">
        <v>26</v>
      </c>
      <c r="AC278" s="37" t="s">
        <v>27</v>
      </c>
      <c r="AD278" s="34" t="s">
        <v>27</v>
      </c>
      <c r="AE278" s="34" t="s">
        <v>27</v>
      </c>
      <c r="AF278" s="38" t="s">
        <v>26</v>
      </c>
      <c r="AH278" s="29" t="s">
        <v>889</v>
      </c>
      <c r="AI278" s="30" t="s">
        <v>863</v>
      </c>
      <c r="AJ278" s="31" t="s">
        <v>870</v>
      </c>
      <c r="AK278" s="204" t="b">
        <f t="shared" si="17"/>
        <v>1</v>
      </c>
      <c r="AL278" s="33" t="s">
        <v>207</v>
      </c>
      <c r="AM278" s="34" t="s">
        <v>31</v>
      </c>
      <c r="AN278" s="35">
        <v>5</v>
      </c>
      <c r="AO278" s="34" t="s">
        <v>26</v>
      </c>
      <c r="AP278" s="34" t="s">
        <v>26</v>
      </c>
      <c r="AQ278" s="36" t="s">
        <v>26</v>
      </c>
      <c r="AR278" s="34" t="s">
        <v>26</v>
      </c>
      <c r="AS278" s="37" t="s">
        <v>26</v>
      </c>
      <c r="AT278" s="34" t="s">
        <v>26</v>
      </c>
      <c r="AU278" s="34" t="s">
        <v>26</v>
      </c>
      <c r="AV278" s="38" t="s">
        <v>26</v>
      </c>
    </row>
    <row r="279" spans="18:48" ht="19.5" customHeight="1">
      <c r="R279" s="29" t="s">
        <v>160</v>
      </c>
      <c r="S279" s="162" t="s">
        <v>336</v>
      </c>
      <c r="T279" s="31" t="s">
        <v>413</v>
      </c>
      <c r="U279" s="32" t="b">
        <f t="shared" si="20"/>
        <v>1</v>
      </c>
      <c r="V279" s="163" t="s">
        <v>30</v>
      </c>
      <c r="W279" s="161" t="s">
        <v>25</v>
      </c>
      <c r="X279" s="35">
        <v>8</v>
      </c>
      <c r="Y279" s="34" t="s">
        <v>26</v>
      </c>
      <c r="Z279" s="34" t="s">
        <v>26</v>
      </c>
      <c r="AA279" s="36" t="s">
        <v>26</v>
      </c>
      <c r="AB279" s="34" t="s">
        <v>26</v>
      </c>
      <c r="AC279" s="37" t="s">
        <v>27</v>
      </c>
      <c r="AD279" s="34" t="s">
        <v>27</v>
      </c>
      <c r="AE279" s="34" t="s">
        <v>27</v>
      </c>
      <c r="AF279" s="38" t="s">
        <v>26</v>
      </c>
      <c r="AH279" s="29" t="s">
        <v>889</v>
      </c>
      <c r="AI279" s="30" t="s">
        <v>888</v>
      </c>
      <c r="AJ279" s="31" t="s">
        <v>870</v>
      </c>
      <c r="AK279" s="204" t="b">
        <f t="shared" si="17"/>
        <v>1</v>
      </c>
      <c r="AL279" s="33" t="s">
        <v>207</v>
      </c>
      <c r="AM279" s="34" t="s">
        <v>31</v>
      </c>
      <c r="AN279" s="35">
        <v>39</v>
      </c>
      <c r="AO279" s="34" t="s">
        <v>26</v>
      </c>
      <c r="AP279" s="34" t="s">
        <v>26</v>
      </c>
      <c r="AQ279" s="36" t="s">
        <v>26</v>
      </c>
      <c r="AR279" s="34" t="s">
        <v>26</v>
      </c>
      <c r="AS279" s="37" t="s">
        <v>26</v>
      </c>
      <c r="AT279" s="34" t="s">
        <v>26</v>
      </c>
      <c r="AU279" s="34" t="s">
        <v>26</v>
      </c>
      <c r="AV279" s="38" t="s">
        <v>26</v>
      </c>
    </row>
    <row r="280" spans="18:48" ht="19.5" customHeight="1">
      <c r="R280" s="29" t="s">
        <v>160</v>
      </c>
      <c r="S280" s="162" t="s">
        <v>400</v>
      </c>
      <c r="T280" s="31" t="s">
        <v>413</v>
      </c>
      <c r="U280" s="32" t="b">
        <f t="shared" si="20"/>
        <v>1</v>
      </c>
      <c r="V280" s="163" t="s">
        <v>30</v>
      </c>
      <c r="W280" s="161" t="s">
        <v>25</v>
      </c>
      <c r="X280" s="35">
        <v>41</v>
      </c>
      <c r="Y280" s="34" t="s">
        <v>26</v>
      </c>
      <c r="Z280" s="34" t="s">
        <v>26</v>
      </c>
      <c r="AA280" s="36" t="s">
        <v>26</v>
      </c>
      <c r="AB280" s="34" t="s">
        <v>26</v>
      </c>
      <c r="AC280" s="37" t="s">
        <v>27</v>
      </c>
      <c r="AD280" s="34" t="s">
        <v>27</v>
      </c>
      <c r="AE280" s="34" t="s">
        <v>27</v>
      </c>
      <c r="AF280" s="38" t="s">
        <v>26</v>
      </c>
      <c r="AH280" s="29" t="s">
        <v>892</v>
      </c>
      <c r="AI280" s="30" t="s">
        <v>871</v>
      </c>
      <c r="AJ280" s="31" t="s">
        <v>870</v>
      </c>
      <c r="AK280" s="204" t="b">
        <f t="shared" ref="AK280:AK291" si="21">IF(COUNTIF($J$15:$K$19,$AM280)=0,IF(COUNTIF($L$15:$M$19,$AM280)=0,IF(VLOOKUP($AM280,$N$15:$O$19,2,FALSE)="가 능",TRUE,FALSE),IF(VLOOKUP($AM280,$L$15:$M$19,2,FALSE)="가 능",TRUE,FALSE)),IF(VLOOKUP($AM280,$J$15:$K$19,2,FALSE)="가 능",TRUE,FALSE))</f>
        <v>1</v>
      </c>
      <c r="AL280" s="33" t="s">
        <v>289</v>
      </c>
      <c r="AM280" s="34" t="s">
        <v>31</v>
      </c>
      <c r="AN280" s="35">
        <v>97</v>
      </c>
      <c r="AO280" s="34" t="s">
        <v>26</v>
      </c>
      <c r="AP280" s="34" t="s">
        <v>26</v>
      </c>
      <c r="AQ280" s="36" t="s">
        <v>26</v>
      </c>
      <c r="AR280" s="34" t="s">
        <v>26</v>
      </c>
      <c r="AS280" s="37" t="s">
        <v>26</v>
      </c>
      <c r="AT280" s="34" t="s">
        <v>26</v>
      </c>
      <c r="AU280" s="34" t="s">
        <v>26</v>
      </c>
      <c r="AV280" s="38" t="s">
        <v>26</v>
      </c>
    </row>
    <row r="281" spans="18:48" ht="19.5" customHeight="1">
      <c r="R281" s="29" t="s">
        <v>160</v>
      </c>
      <c r="S281" s="162" t="s">
        <v>454</v>
      </c>
      <c r="T281" s="31" t="s">
        <v>413</v>
      </c>
      <c r="U281" s="32" t="b">
        <f t="shared" si="20"/>
        <v>1</v>
      </c>
      <c r="V281" s="163" t="s">
        <v>30</v>
      </c>
      <c r="W281" s="161" t="s">
        <v>31</v>
      </c>
      <c r="X281" s="35">
        <v>5</v>
      </c>
      <c r="Y281" s="34" t="s">
        <v>26</v>
      </c>
      <c r="Z281" s="34" t="s">
        <v>26</v>
      </c>
      <c r="AA281" s="36" t="s">
        <v>26</v>
      </c>
      <c r="AB281" s="34" t="s">
        <v>26</v>
      </c>
      <c r="AC281" s="37" t="s">
        <v>26</v>
      </c>
      <c r="AD281" s="34" t="s">
        <v>26</v>
      </c>
      <c r="AE281" s="34" t="s">
        <v>26</v>
      </c>
      <c r="AF281" s="38" t="s">
        <v>26</v>
      </c>
      <c r="AH281" s="29" t="s">
        <v>892</v>
      </c>
      <c r="AI281" s="30" t="s">
        <v>844</v>
      </c>
      <c r="AJ281" s="31" t="s">
        <v>870</v>
      </c>
      <c r="AK281" s="204" t="b">
        <f t="shared" si="21"/>
        <v>1</v>
      </c>
      <c r="AL281" s="33" t="s">
        <v>866</v>
      </c>
      <c r="AM281" s="34" t="s">
        <v>31</v>
      </c>
      <c r="AN281" s="35">
        <v>18</v>
      </c>
      <c r="AO281" s="34" t="s">
        <v>26</v>
      </c>
      <c r="AP281" s="34" t="s">
        <v>26</v>
      </c>
      <c r="AQ281" s="36" t="s">
        <v>26</v>
      </c>
      <c r="AR281" s="34" t="s">
        <v>26</v>
      </c>
      <c r="AS281" s="37" t="s">
        <v>26</v>
      </c>
      <c r="AT281" s="34" t="s">
        <v>26</v>
      </c>
      <c r="AU281" s="34" t="s">
        <v>26</v>
      </c>
      <c r="AV281" s="38" t="s">
        <v>26</v>
      </c>
    </row>
    <row r="282" spans="18:48" ht="19.5" customHeight="1">
      <c r="R282" s="29" t="s">
        <v>160</v>
      </c>
      <c r="S282" s="162" t="s">
        <v>455</v>
      </c>
      <c r="T282" s="31" t="s">
        <v>413</v>
      </c>
      <c r="U282" s="32" t="b">
        <f t="shared" si="20"/>
        <v>1</v>
      </c>
      <c r="V282" s="163" t="s">
        <v>30</v>
      </c>
      <c r="W282" s="161" t="s">
        <v>25</v>
      </c>
      <c r="X282" s="35">
        <v>15</v>
      </c>
      <c r="Y282" s="34" t="s">
        <v>26</v>
      </c>
      <c r="Z282" s="34" t="s">
        <v>26</v>
      </c>
      <c r="AA282" s="36" t="s">
        <v>26</v>
      </c>
      <c r="AB282" s="34" t="s">
        <v>26</v>
      </c>
      <c r="AC282" s="37" t="s">
        <v>27</v>
      </c>
      <c r="AD282" s="34" t="s">
        <v>27</v>
      </c>
      <c r="AE282" s="34" t="s">
        <v>27</v>
      </c>
      <c r="AF282" s="38" t="s">
        <v>26</v>
      </c>
      <c r="AH282" s="29" t="s">
        <v>892</v>
      </c>
      <c r="AI282" s="30" t="s">
        <v>893</v>
      </c>
      <c r="AJ282" s="31" t="s">
        <v>870</v>
      </c>
      <c r="AK282" s="204" t="b">
        <f t="shared" si="21"/>
        <v>1</v>
      </c>
      <c r="AL282" s="33" t="s">
        <v>866</v>
      </c>
      <c r="AM282" s="34" t="s">
        <v>31</v>
      </c>
      <c r="AN282" s="35">
        <v>12</v>
      </c>
      <c r="AO282" s="34" t="s">
        <v>26</v>
      </c>
      <c r="AP282" s="34" t="s">
        <v>26</v>
      </c>
      <c r="AQ282" s="36" t="s">
        <v>26</v>
      </c>
      <c r="AR282" s="34" t="s">
        <v>26</v>
      </c>
      <c r="AS282" s="37" t="s">
        <v>26</v>
      </c>
      <c r="AT282" s="34" t="s">
        <v>26</v>
      </c>
      <c r="AU282" s="34" t="s">
        <v>26</v>
      </c>
      <c r="AV282" s="38" t="s">
        <v>26</v>
      </c>
    </row>
    <row r="283" spans="18:48" ht="19.5" customHeight="1">
      <c r="R283" s="29" t="s">
        <v>160</v>
      </c>
      <c r="S283" s="30" t="s">
        <v>456</v>
      </c>
      <c r="T283" s="31" t="s">
        <v>413</v>
      </c>
      <c r="U283" s="32" t="b">
        <f t="shared" si="20"/>
        <v>1</v>
      </c>
      <c r="V283" s="33" t="s">
        <v>30</v>
      </c>
      <c r="W283" s="161" t="s">
        <v>25</v>
      </c>
      <c r="X283" s="35">
        <v>25</v>
      </c>
      <c r="Y283" s="34" t="s">
        <v>26</v>
      </c>
      <c r="Z283" s="34" t="s">
        <v>26</v>
      </c>
      <c r="AA283" s="36" t="s">
        <v>26</v>
      </c>
      <c r="AB283" s="34" t="s">
        <v>26</v>
      </c>
      <c r="AC283" s="37" t="s">
        <v>27</v>
      </c>
      <c r="AD283" s="34" t="s">
        <v>27</v>
      </c>
      <c r="AE283" s="34" t="s">
        <v>27</v>
      </c>
      <c r="AF283" s="38" t="s">
        <v>26</v>
      </c>
      <c r="AH283" s="29" t="s">
        <v>892</v>
      </c>
      <c r="AI283" s="30" t="s">
        <v>894</v>
      </c>
      <c r="AJ283" s="31" t="s">
        <v>870</v>
      </c>
      <c r="AK283" s="204" t="b">
        <f t="shared" si="21"/>
        <v>1</v>
      </c>
      <c r="AL283" s="33" t="s">
        <v>866</v>
      </c>
      <c r="AM283" s="34" t="s">
        <v>31</v>
      </c>
      <c r="AN283" s="35">
        <v>12</v>
      </c>
      <c r="AO283" s="34" t="s">
        <v>26</v>
      </c>
      <c r="AP283" s="34" t="s">
        <v>26</v>
      </c>
      <c r="AQ283" s="36" t="s">
        <v>26</v>
      </c>
      <c r="AR283" s="34" t="s">
        <v>26</v>
      </c>
      <c r="AS283" s="37" t="s">
        <v>26</v>
      </c>
      <c r="AT283" s="34" t="s">
        <v>26</v>
      </c>
      <c r="AU283" s="34" t="s">
        <v>26</v>
      </c>
      <c r="AV283" s="38" t="s">
        <v>26</v>
      </c>
    </row>
    <row r="284" spans="18:48" ht="19.5" customHeight="1">
      <c r="R284" s="29" t="s">
        <v>149</v>
      </c>
      <c r="S284" s="30" t="s">
        <v>380</v>
      </c>
      <c r="T284" s="31" t="s">
        <v>413</v>
      </c>
      <c r="U284" s="32" t="b">
        <f t="shared" ref="U284:U298" si="22">IF(NOT(AND(LEFT($G$19,1)=LEFT($G$20,1),LEFT($I$19,1)=LEFT($I$20,1),LEFT($I$20,1)="과")),IF(COUNTIF($J$15:$K$19,$W284)=0,IF(COUNTIF($L$15:$M$19,$W284)=0,IF(VLOOKUP($W284,$N$15:$O$19,2,FALSE)="가 능",TRUE,FALSE),IF(VLOOKUP($W284,$L$15:$M$19,2,FALSE)="가 능",TRUE,FALSE)),IF(VLOOKUP($W284,$J$15:$K$19,2,FALSE)="가 능",TRUE,FALSE)),FALSE)</f>
        <v>1</v>
      </c>
      <c r="V284" s="164" t="s">
        <v>24</v>
      </c>
      <c r="W284" s="34" t="s">
        <v>25</v>
      </c>
      <c r="X284" s="35">
        <v>59</v>
      </c>
      <c r="Y284" s="34" t="s">
        <v>26</v>
      </c>
      <c r="Z284" s="34" t="s">
        <v>26</v>
      </c>
      <c r="AA284" s="36" t="s">
        <v>26</v>
      </c>
      <c r="AB284" s="34" t="s">
        <v>26</v>
      </c>
      <c r="AC284" s="37" t="s">
        <v>27</v>
      </c>
      <c r="AD284" s="34" t="s">
        <v>27</v>
      </c>
      <c r="AE284" s="34" t="s">
        <v>27</v>
      </c>
      <c r="AF284" s="38" t="s">
        <v>26</v>
      </c>
      <c r="AH284" s="29" t="s">
        <v>892</v>
      </c>
      <c r="AI284" s="30" t="s">
        <v>846</v>
      </c>
      <c r="AJ284" s="31" t="s">
        <v>870</v>
      </c>
      <c r="AK284" s="204" t="b">
        <f t="shared" si="21"/>
        <v>1</v>
      </c>
      <c r="AL284" s="33" t="s">
        <v>866</v>
      </c>
      <c r="AM284" s="34" t="s">
        <v>31</v>
      </c>
      <c r="AN284" s="35">
        <v>10</v>
      </c>
      <c r="AO284" s="34" t="s">
        <v>26</v>
      </c>
      <c r="AP284" s="34" t="s">
        <v>26</v>
      </c>
      <c r="AQ284" s="36" t="s">
        <v>26</v>
      </c>
      <c r="AR284" s="34" t="s">
        <v>26</v>
      </c>
      <c r="AS284" s="37" t="s">
        <v>26</v>
      </c>
      <c r="AT284" s="34" t="s">
        <v>26</v>
      </c>
      <c r="AU284" s="34" t="s">
        <v>26</v>
      </c>
      <c r="AV284" s="38" t="s">
        <v>26</v>
      </c>
    </row>
    <row r="285" spans="18:48" ht="19.5" customHeight="1">
      <c r="R285" s="29" t="s">
        <v>149</v>
      </c>
      <c r="S285" s="165" t="s">
        <v>457</v>
      </c>
      <c r="T285" s="31" t="s">
        <v>413</v>
      </c>
      <c r="U285" s="32" t="b">
        <f t="shared" si="22"/>
        <v>1</v>
      </c>
      <c r="V285" s="164" t="s">
        <v>24</v>
      </c>
      <c r="W285" s="34" t="s">
        <v>25</v>
      </c>
      <c r="X285" s="35">
        <v>10</v>
      </c>
      <c r="Y285" s="34" t="s">
        <v>26</v>
      </c>
      <c r="Z285" s="34" t="s">
        <v>26</v>
      </c>
      <c r="AA285" s="36" t="s">
        <v>26</v>
      </c>
      <c r="AB285" s="34" t="s">
        <v>26</v>
      </c>
      <c r="AC285" s="37" t="s">
        <v>27</v>
      </c>
      <c r="AD285" s="34" t="s">
        <v>27</v>
      </c>
      <c r="AE285" s="34" t="s">
        <v>27</v>
      </c>
      <c r="AF285" s="38" t="s">
        <v>26</v>
      </c>
      <c r="AH285" s="29" t="s">
        <v>892</v>
      </c>
      <c r="AI285" s="30" t="s">
        <v>895</v>
      </c>
      <c r="AJ285" s="31" t="s">
        <v>870</v>
      </c>
      <c r="AK285" s="204" t="b">
        <f t="shared" si="21"/>
        <v>1</v>
      </c>
      <c r="AL285" s="33" t="s">
        <v>866</v>
      </c>
      <c r="AM285" s="34" t="s">
        <v>31</v>
      </c>
      <c r="AN285" s="35">
        <v>9</v>
      </c>
      <c r="AO285" s="34" t="s">
        <v>26</v>
      </c>
      <c r="AP285" s="34" t="s">
        <v>26</v>
      </c>
      <c r="AQ285" s="36" t="s">
        <v>26</v>
      </c>
      <c r="AR285" s="34" t="s">
        <v>26</v>
      </c>
      <c r="AS285" s="37" t="s">
        <v>26</v>
      </c>
      <c r="AT285" s="34" t="s">
        <v>26</v>
      </c>
      <c r="AU285" s="34" t="s">
        <v>26</v>
      </c>
      <c r="AV285" s="38" t="s">
        <v>26</v>
      </c>
    </row>
    <row r="286" spans="18:48" ht="19.5" customHeight="1">
      <c r="R286" s="29" t="s">
        <v>149</v>
      </c>
      <c r="S286" s="30" t="s">
        <v>458</v>
      </c>
      <c r="T286" s="31" t="s">
        <v>413</v>
      </c>
      <c r="U286" s="32" t="b">
        <f t="shared" si="22"/>
        <v>1</v>
      </c>
      <c r="V286" s="164" t="s">
        <v>24</v>
      </c>
      <c r="W286" s="34" t="s">
        <v>25</v>
      </c>
      <c r="X286" s="35">
        <v>69</v>
      </c>
      <c r="Y286" s="34" t="s">
        <v>26</v>
      </c>
      <c r="Z286" s="34" t="s">
        <v>26</v>
      </c>
      <c r="AA286" s="36" t="s">
        <v>26</v>
      </c>
      <c r="AB286" s="34" t="s">
        <v>26</v>
      </c>
      <c r="AC286" s="37" t="s">
        <v>27</v>
      </c>
      <c r="AD286" s="34" t="s">
        <v>27</v>
      </c>
      <c r="AE286" s="34" t="s">
        <v>27</v>
      </c>
      <c r="AF286" s="38" t="s">
        <v>26</v>
      </c>
      <c r="AH286" s="29" t="s">
        <v>892</v>
      </c>
      <c r="AI286" s="30" t="s">
        <v>879</v>
      </c>
      <c r="AJ286" s="31" t="s">
        <v>870</v>
      </c>
      <c r="AK286" s="204" t="b">
        <f t="shared" si="21"/>
        <v>1</v>
      </c>
      <c r="AL286" s="33" t="s">
        <v>897</v>
      </c>
      <c r="AM286" s="34" t="s">
        <v>31</v>
      </c>
      <c r="AN286" s="35">
        <v>50</v>
      </c>
      <c r="AO286" s="34" t="s">
        <v>26</v>
      </c>
      <c r="AP286" s="34" t="s">
        <v>26</v>
      </c>
      <c r="AQ286" s="36" t="s">
        <v>26</v>
      </c>
      <c r="AR286" s="34" t="s">
        <v>26</v>
      </c>
      <c r="AS286" s="37" t="s">
        <v>26</v>
      </c>
      <c r="AT286" s="34" t="s">
        <v>26</v>
      </c>
      <c r="AU286" s="34" t="s">
        <v>26</v>
      </c>
      <c r="AV286" s="38" t="s">
        <v>26</v>
      </c>
    </row>
    <row r="287" spans="18:48" ht="19.5" customHeight="1">
      <c r="R287" s="29" t="s">
        <v>149</v>
      </c>
      <c r="S287" s="30" t="s">
        <v>459</v>
      </c>
      <c r="T287" s="31" t="s">
        <v>413</v>
      </c>
      <c r="U287" s="32" t="b">
        <f t="shared" si="22"/>
        <v>1</v>
      </c>
      <c r="V287" s="33" t="s">
        <v>24</v>
      </c>
      <c r="W287" s="34" t="s">
        <v>25</v>
      </c>
      <c r="X287" s="35">
        <v>31</v>
      </c>
      <c r="Y287" s="83" t="s">
        <v>26</v>
      </c>
      <c r="Z287" s="83" t="s">
        <v>26</v>
      </c>
      <c r="AA287" s="84" t="s">
        <v>26</v>
      </c>
      <c r="AB287" s="83" t="s">
        <v>26</v>
      </c>
      <c r="AC287" s="85" t="s">
        <v>27</v>
      </c>
      <c r="AD287" s="83" t="s">
        <v>27</v>
      </c>
      <c r="AE287" s="83" t="s">
        <v>27</v>
      </c>
      <c r="AF287" s="166" t="s">
        <v>26</v>
      </c>
      <c r="AH287" s="29" t="s">
        <v>892</v>
      </c>
      <c r="AI287" s="30" t="s">
        <v>896</v>
      </c>
      <c r="AJ287" s="31" t="s">
        <v>870</v>
      </c>
      <c r="AK287" s="204" t="b">
        <f t="shared" si="21"/>
        <v>1</v>
      </c>
      <c r="AL287" s="33" t="s">
        <v>866</v>
      </c>
      <c r="AM287" s="34" t="s">
        <v>31</v>
      </c>
      <c r="AN287" s="35">
        <v>9</v>
      </c>
      <c r="AO287" s="34" t="s">
        <v>26</v>
      </c>
      <c r="AP287" s="34" t="s">
        <v>26</v>
      </c>
      <c r="AQ287" s="36" t="s">
        <v>26</v>
      </c>
      <c r="AR287" s="34" t="s">
        <v>26</v>
      </c>
      <c r="AS287" s="37" t="s">
        <v>26</v>
      </c>
      <c r="AT287" s="34" t="s">
        <v>26</v>
      </c>
      <c r="AU287" s="34" t="s">
        <v>26</v>
      </c>
      <c r="AV287" s="38" t="s">
        <v>26</v>
      </c>
    </row>
    <row r="288" spans="18:48" ht="19.5" customHeight="1">
      <c r="R288" s="29" t="s">
        <v>149</v>
      </c>
      <c r="S288" s="165" t="s">
        <v>460</v>
      </c>
      <c r="T288" s="31" t="s">
        <v>413</v>
      </c>
      <c r="U288" s="32" t="b">
        <f t="shared" si="22"/>
        <v>1</v>
      </c>
      <c r="V288" s="164" t="s">
        <v>30</v>
      </c>
      <c r="W288" s="34" t="s">
        <v>25</v>
      </c>
      <c r="X288" s="35">
        <v>32</v>
      </c>
      <c r="Y288" s="34" t="s">
        <v>26</v>
      </c>
      <c r="Z288" s="34" t="s">
        <v>26</v>
      </c>
      <c r="AA288" s="36" t="s">
        <v>26</v>
      </c>
      <c r="AB288" s="34" t="s">
        <v>26</v>
      </c>
      <c r="AC288" s="37" t="s">
        <v>27</v>
      </c>
      <c r="AD288" s="34" t="s">
        <v>27</v>
      </c>
      <c r="AE288" s="34" t="s">
        <v>27</v>
      </c>
      <c r="AF288" s="38" t="s">
        <v>26</v>
      </c>
      <c r="AH288" s="29" t="s">
        <v>892</v>
      </c>
      <c r="AI288" s="30" t="s">
        <v>885</v>
      </c>
      <c r="AJ288" s="31" t="s">
        <v>870</v>
      </c>
      <c r="AK288" s="204" t="b">
        <f t="shared" si="21"/>
        <v>1</v>
      </c>
      <c r="AL288" s="33" t="s">
        <v>866</v>
      </c>
      <c r="AM288" s="34" t="s">
        <v>31</v>
      </c>
      <c r="AN288" s="35">
        <v>8</v>
      </c>
      <c r="AO288" s="34" t="s">
        <v>26</v>
      </c>
      <c r="AP288" s="34" t="s">
        <v>26</v>
      </c>
      <c r="AQ288" s="36" t="s">
        <v>26</v>
      </c>
      <c r="AR288" s="34" t="s">
        <v>26</v>
      </c>
      <c r="AS288" s="37" t="s">
        <v>26</v>
      </c>
      <c r="AT288" s="34" t="s">
        <v>26</v>
      </c>
      <c r="AU288" s="34" t="s">
        <v>26</v>
      </c>
      <c r="AV288" s="38" t="s">
        <v>26</v>
      </c>
    </row>
    <row r="289" spans="18:48" ht="19.5" customHeight="1">
      <c r="R289" s="29" t="s">
        <v>149</v>
      </c>
      <c r="S289" s="165" t="s">
        <v>461</v>
      </c>
      <c r="T289" s="31" t="s">
        <v>413</v>
      </c>
      <c r="U289" s="32" t="b">
        <f t="shared" si="22"/>
        <v>1</v>
      </c>
      <c r="V289" s="33" t="s">
        <v>30</v>
      </c>
      <c r="W289" s="34" t="s">
        <v>25</v>
      </c>
      <c r="X289" s="35">
        <v>52</v>
      </c>
      <c r="Y289" s="83" t="s">
        <v>26</v>
      </c>
      <c r="Z289" s="83" t="s">
        <v>26</v>
      </c>
      <c r="AA289" s="84" t="s">
        <v>26</v>
      </c>
      <c r="AB289" s="83" t="s">
        <v>26</v>
      </c>
      <c r="AC289" s="85" t="s">
        <v>27</v>
      </c>
      <c r="AD289" s="83" t="s">
        <v>27</v>
      </c>
      <c r="AE289" s="83" t="s">
        <v>27</v>
      </c>
      <c r="AF289" s="166" t="s">
        <v>26</v>
      </c>
      <c r="AH289" s="29" t="s">
        <v>892</v>
      </c>
      <c r="AI289" s="30" t="s">
        <v>854</v>
      </c>
      <c r="AJ289" s="31" t="s">
        <v>870</v>
      </c>
      <c r="AK289" s="204" t="b">
        <f t="shared" si="21"/>
        <v>1</v>
      </c>
      <c r="AL289" s="33" t="s">
        <v>866</v>
      </c>
      <c r="AM289" s="34" t="s">
        <v>31</v>
      </c>
      <c r="AN289" s="35">
        <v>12</v>
      </c>
      <c r="AO289" s="34" t="s">
        <v>26</v>
      </c>
      <c r="AP289" s="34" t="s">
        <v>26</v>
      </c>
      <c r="AQ289" s="36" t="s">
        <v>26</v>
      </c>
      <c r="AR289" s="34" t="s">
        <v>26</v>
      </c>
      <c r="AS289" s="37" t="s">
        <v>26</v>
      </c>
      <c r="AT289" s="34" t="s">
        <v>26</v>
      </c>
      <c r="AU289" s="34" t="s">
        <v>26</v>
      </c>
      <c r="AV289" s="38" t="s">
        <v>26</v>
      </c>
    </row>
    <row r="290" spans="18:48" ht="19.5" customHeight="1">
      <c r="R290" s="29" t="s">
        <v>149</v>
      </c>
      <c r="S290" s="165" t="s">
        <v>462</v>
      </c>
      <c r="T290" s="31" t="s">
        <v>413</v>
      </c>
      <c r="U290" s="32" t="b">
        <f t="shared" si="22"/>
        <v>1</v>
      </c>
      <c r="V290" s="33" t="s">
        <v>30</v>
      </c>
      <c r="W290" s="34" t="s">
        <v>25</v>
      </c>
      <c r="X290" s="35">
        <v>33</v>
      </c>
      <c r="Y290" s="83" t="s">
        <v>26</v>
      </c>
      <c r="Z290" s="83" t="s">
        <v>26</v>
      </c>
      <c r="AA290" s="84" t="s">
        <v>26</v>
      </c>
      <c r="AB290" s="83" t="s">
        <v>26</v>
      </c>
      <c r="AC290" s="85" t="s">
        <v>27</v>
      </c>
      <c r="AD290" s="83" t="s">
        <v>27</v>
      </c>
      <c r="AE290" s="83" t="s">
        <v>27</v>
      </c>
      <c r="AF290" s="166" t="s">
        <v>26</v>
      </c>
      <c r="AH290" s="29" t="s">
        <v>892</v>
      </c>
      <c r="AI290" s="30" t="s">
        <v>855</v>
      </c>
      <c r="AJ290" s="31" t="s">
        <v>870</v>
      </c>
      <c r="AK290" s="204" t="b">
        <f t="shared" si="21"/>
        <v>1</v>
      </c>
      <c r="AL290" s="33" t="s">
        <v>866</v>
      </c>
      <c r="AM290" s="34" t="s">
        <v>31</v>
      </c>
      <c r="AN290" s="35">
        <v>14</v>
      </c>
      <c r="AO290" s="34" t="s">
        <v>26</v>
      </c>
      <c r="AP290" s="34" t="s">
        <v>26</v>
      </c>
      <c r="AQ290" s="36" t="s">
        <v>26</v>
      </c>
      <c r="AR290" s="34" t="s">
        <v>26</v>
      </c>
      <c r="AS290" s="37" t="s">
        <v>26</v>
      </c>
      <c r="AT290" s="34" t="s">
        <v>26</v>
      </c>
      <c r="AU290" s="34" t="s">
        <v>26</v>
      </c>
      <c r="AV290" s="38" t="s">
        <v>26</v>
      </c>
    </row>
    <row r="291" spans="18:48" ht="19.5" customHeight="1" thickBot="1">
      <c r="R291" s="123" t="s">
        <v>149</v>
      </c>
      <c r="S291" s="30" t="s">
        <v>444</v>
      </c>
      <c r="T291" s="31" t="s">
        <v>413</v>
      </c>
      <c r="U291" s="32" t="b">
        <f t="shared" si="22"/>
        <v>1</v>
      </c>
      <c r="V291" s="33" t="s">
        <v>70</v>
      </c>
      <c r="W291" s="34" t="s">
        <v>25</v>
      </c>
      <c r="X291" s="35">
        <v>69</v>
      </c>
      <c r="Y291" s="83" t="s">
        <v>26</v>
      </c>
      <c r="Z291" s="83" t="s">
        <v>26</v>
      </c>
      <c r="AA291" s="84" t="s">
        <v>26</v>
      </c>
      <c r="AB291" s="83" t="s">
        <v>26</v>
      </c>
      <c r="AC291" s="85" t="s">
        <v>27</v>
      </c>
      <c r="AD291" s="34" t="s">
        <v>27</v>
      </c>
      <c r="AE291" s="34" t="s">
        <v>27</v>
      </c>
      <c r="AF291" s="38" t="s">
        <v>26</v>
      </c>
      <c r="AH291" s="144" t="s">
        <v>892</v>
      </c>
      <c r="AI291" s="145" t="s">
        <v>898</v>
      </c>
      <c r="AJ291" s="146" t="s">
        <v>870</v>
      </c>
      <c r="AK291" s="205" t="b">
        <f t="shared" si="21"/>
        <v>1</v>
      </c>
      <c r="AL291" s="147" t="s">
        <v>866</v>
      </c>
      <c r="AM291" s="148" t="s">
        <v>31</v>
      </c>
      <c r="AN291" s="149">
        <v>79</v>
      </c>
      <c r="AO291" s="148" t="s">
        <v>26</v>
      </c>
      <c r="AP291" s="148" t="s">
        <v>26</v>
      </c>
      <c r="AQ291" s="150" t="s">
        <v>26</v>
      </c>
      <c r="AR291" s="148" t="s">
        <v>26</v>
      </c>
      <c r="AS291" s="151" t="s">
        <v>26</v>
      </c>
      <c r="AT291" s="148" t="s">
        <v>26</v>
      </c>
      <c r="AU291" s="148" t="s">
        <v>26</v>
      </c>
      <c r="AV291" s="152" t="s">
        <v>26</v>
      </c>
    </row>
    <row r="292" spans="18:48" ht="19.5" customHeight="1" thickTop="1">
      <c r="R292" s="29" t="s">
        <v>149</v>
      </c>
      <c r="S292" s="30" t="s">
        <v>439</v>
      </c>
      <c r="T292" s="31" t="s">
        <v>413</v>
      </c>
      <c r="U292" s="32" t="b">
        <f t="shared" si="22"/>
        <v>1</v>
      </c>
      <c r="V292" s="33" t="s">
        <v>70</v>
      </c>
      <c r="W292" s="34" t="s">
        <v>25</v>
      </c>
      <c r="X292" s="35">
        <v>64</v>
      </c>
      <c r="Y292" s="83" t="s">
        <v>26</v>
      </c>
      <c r="Z292" s="83" t="s">
        <v>26</v>
      </c>
      <c r="AA292" s="84" t="s">
        <v>26</v>
      </c>
      <c r="AB292" s="83" t="s">
        <v>26</v>
      </c>
      <c r="AC292" s="85" t="s">
        <v>27</v>
      </c>
      <c r="AD292" s="83" t="s">
        <v>27</v>
      </c>
      <c r="AE292" s="83" t="s">
        <v>27</v>
      </c>
      <c r="AF292" s="166" t="s">
        <v>26</v>
      </c>
      <c r="AH292" s="153"/>
      <c r="AI292" s="19"/>
      <c r="AJ292" s="28"/>
      <c r="AK292" s="28"/>
      <c r="AL292" s="28"/>
      <c r="AM292" s="23"/>
      <c r="AN292" s="154"/>
      <c r="AO292" s="23"/>
      <c r="AP292" s="23"/>
      <c r="AQ292" s="23"/>
      <c r="AR292" s="23"/>
      <c r="AS292" s="23"/>
      <c r="AT292" s="23"/>
      <c r="AU292" s="23"/>
      <c r="AV292" s="23"/>
    </row>
    <row r="293" spans="18:48" ht="19.5" customHeight="1">
      <c r="R293" s="29" t="s">
        <v>149</v>
      </c>
      <c r="S293" s="30" t="s">
        <v>463</v>
      </c>
      <c r="T293" s="31" t="s">
        <v>413</v>
      </c>
      <c r="U293" s="32" t="b">
        <f t="shared" si="22"/>
        <v>1</v>
      </c>
      <c r="V293" s="33" t="s">
        <v>70</v>
      </c>
      <c r="W293" s="34" t="s">
        <v>25</v>
      </c>
      <c r="X293" s="35">
        <v>62</v>
      </c>
      <c r="Y293" s="83" t="s">
        <v>26</v>
      </c>
      <c r="Z293" s="83" t="s">
        <v>26</v>
      </c>
      <c r="AA293" s="84" t="s">
        <v>26</v>
      </c>
      <c r="AB293" s="83" t="s">
        <v>26</v>
      </c>
      <c r="AC293" s="85" t="s">
        <v>27</v>
      </c>
      <c r="AD293" s="83" t="s">
        <v>27</v>
      </c>
      <c r="AE293" s="83" t="s">
        <v>27</v>
      </c>
      <c r="AF293" s="166" t="s">
        <v>26</v>
      </c>
      <c r="AH293" s="153"/>
      <c r="AI293" s="19"/>
      <c r="AJ293" s="28"/>
      <c r="AK293" s="28"/>
      <c r="AL293" s="28"/>
      <c r="AM293" s="23"/>
      <c r="AN293" s="154"/>
      <c r="AO293" s="23"/>
      <c r="AP293" s="23"/>
      <c r="AQ293" s="23"/>
      <c r="AR293" s="23"/>
      <c r="AS293" s="23"/>
      <c r="AT293" s="23"/>
      <c r="AU293" s="23"/>
      <c r="AV293" s="23"/>
    </row>
    <row r="294" spans="18:48" ht="19.5" customHeight="1">
      <c r="R294" s="29" t="s">
        <v>129</v>
      </c>
      <c r="S294" s="30" t="s">
        <v>464</v>
      </c>
      <c r="T294" s="31" t="s">
        <v>413</v>
      </c>
      <c r="U294" s="32" t="b">
        <f t="shared" si="22"/>
        <v>1</v>
      </c>
      <c r="V294" s="33" t="s">
        <v>24</v>
      </c>
      <c r="W294" s="34" t="s">
        <v>31</v>
      </c>
      <c r="X294" s="35">
        <v>29</v>
      </c>
      <c r="Y294" s="34" t="s">
        <v>26</v>
      </c>
      <c r="Z294" s="34" t="s">
        <v>26</v>
      </c>
      <c r="AA294" s="36" t="s">
        <v>26</v>
      </c>
      <c r="AB294" s="34" t="s">
        <v>26</v>
      </c>
      <c r="AC294" s="37" t="s">
        <v>26</v>
      </c>
      <c r="AD294" s="34" t="s">
        <v>26</v>
      </c>
      <c r="AE294" s="34" t="s">
        <v>26</v>
      </c>
      <c r="AF294" s="38" t="s">
        <v>26</v>
      </c>
      <c r="AH294" s="155"/>
      <c r="AI294" s="19"/>
      <c r="AJ294" s="28"/>
      <c r="AK294" s="28"/>
      <c r="AL294" s="28"/>
      <c r="AM294" s="23"/>
      <c r="AN294" s="154"/>
      <c r="AO294" s="23"/>
      <c r="AP294" s="23"/>
      <c r="AQ294" s="23"/>
      <c r="AR294" s="23"/>
      <c r="AS294" s="23"/>
      <c r="AT294" s="23"/>
      <c r="AU294" s="23"/>
      <c r="AV294" s="23"/>
    </row>
    <row r="295" spans="18:48" ht="19.5" customHeight="1">
      <c r="R295" s="29" t="s">
        <v>129</v>
      </c>
      <c r="S295" s="30" t="s">
        <v>465</v>
      </c>
      <c r="T295" s="31" t="s">
        <v>413</v>
      </c>
      <c r="U295" s="32" t="b">
        <f t="shared" si="22"/>
        <v>1</v>
      </c>
      <c r="V295" s="33" t="s">
        <v>24</v>
      </c>
      <c r="W295" s="34" t="s">
        <v>25</v>
      </c>
      <c r="X295" s="35">
        <v>36</v>
      </c>
      <c r="Y295" s="34" t="s">
        <v>26</v>
      </c>
      <c r="Z295" s="34" t="s">
        <v>26</v>
      </c>
      <c r="AA295" s="36" t="s">
        <v>26</v>
      </c>
      <c r="AB295" s="34" t="s">
        <v>26</v>
      </c>
      <c r="AC295" s="37" t="s">
        <v>27</v>
      </c>
      <c r="AD295" s="34" t="s">
        <v>27</v>
      </c>
      <c r="AE295" s="34" t="s">
        <v>27</v>
      </c>
      <c r="AF295" s="38" t="s">
        <v>26</v>
      </c>
      <c r="AH295" s="153"/>
      <c r="AI295" s="19"/>
      <c r="AJ295" s="28"/>
      <c r="AK295" s="28"/>
      <c r="AL295" s="28"/>
      <c r="AM295" s="23"/>
      <c r="AN295" s="154"/>
      <c r="AO295" s="23"/>
      <c r="AP295" s="23"/>
      <c r="AQ295" s="23"/>
      <c r="AR295" s="23"/>
      <c r="AS295" s="23"/>
      <c r="AT295" s="23"/>
      <c r="AU295" s="23"/>
      <c r="AV295" s="23"/>
    </row>
    <row r="296" spans="18:48" ht="19.5" customHeight="1">
      <c r="R296" s="123" t="s">
        <v>129</v>
      </c>
      <c r="S296" s="30" t="s">
        <v>466</v>
      </c>
      <c r="T296" s="31" t="s">
        <v>413</v>
      </c>
      <c r="U296" s="32" t="b">
        <f t="shared" si="22"/>
        <v>1</v>
      </c>
      <c r="V296" s="33" t="s">
        <v>24</v>
      </c>
      <c r="W296" s="34" t="s">
        <v>25</v>
      </c>
      <c r="X296" s="35">
        <v>15</v>
      </c>
      <c r="Y296" s="34" t="s">
        <v>26</v>
      </c>
      <c r="Z296" s="34" t="s">
        <v>26</v>
      </c>
      <c r="AA296" s="36" t="s">
        <v>26</v>
      </c>
      <c r="AB296" s="34" t="s">
        <v>26</v>
      </c>
      <c r="AC296" s="37" t="s">
        <v>27</v>
      </c>
      <c r="AD296" s="34" t="s">
        <v>27</v>
      </c>
      <c r="AE296" s="34" t="s">
        <v>27</v>
      </c>
      <c r="AF296" s="38" t="s">
        <v>26</v>
      </c>
      <c r="AH296" s="153"/>
      <c r="AI296" s="19"/>
      <c r="AJ296" s="28"/>
      <c r="AK296" s="28"/>
      <c r="AL296" s="28"/>
      <c r="AM296" s="23"/>
      <c r="AN296" s="154"/>
      <c r="AO296" s="23"/>
      <c r="AP296" s="23"/>
      <c r="AQ296" s="23"/>
      <c r="AR296" s="23"/>
      <c r="AS296" s="23"/>
      <c r="AT296" s="23"/>
      <c r="AU296" s="23"/>
      <c r="AV296" s="23"/>
    </row>
    <row r="297" spans="18:48" ht="19.5" customHeight="1">
      <c r="R297" s="29" t="s">
        <v>129</v>
      </c>
      <c r="S297" s="30" t="s">
        <v>336</v>
      </c>
      <c r="T297" s="31" t="s">
        <v>413</v>
      </c>
      <c r="U297" s="32" t="b">
        <f t="shared" si="22"/>
        <v>1</v>
      </c>
      <c r="V297" s="33" t="s">
        <v>24</v>
      </c>
      <c r="W297" s="34" t="s">
        <v>25</v>
      </c>
      <c r="X297" s="35">
        <v>13</v>
      </c>
      <c r="Y297" s="34" t="s">
        <v>26</v>
      </c>
      <c r="Z297" s="34" t="s">
        <v>26</v>
      </c>
      <c r="AA297" s="36" t="s">
        <v>26</v>
      </c>
      <c r="AB297" s="34" t="s">
        <v>26</v>
      </c>
      <c r="AC297" s="37" t="s">
        <v>27</v>
      </c>
      <c r="AD297" s="34" t="s">
        <v>27</v>
      </c>
      <c r="AE297" s="34" t="s">
        <v>27</v>
      </c>
      <c r="AF297" s="38" t="s">
        <v>26</v>
      </c>
      <c r="AH297" s="153"/>
      <c r="AI297" s="19"/>
      <c r="AJ297" s="28"/>
      <c r="AK297" s="28"/>
      <c r="AL297" s="28"/>
      <c r="AM297" s="23"/>
      <c r="AN297" s="154"/>
      <c r="AO297" s="23"/>
      <c r="AP297" s="23"/>
      <c r="AQ297" s="23"/>
      <c r="AR297" s="23"/>
      <c r="AS297" s="23"/>
      <c r="AT297" s="23"/>
      <c r="AU297" s="23"/>
      <c r="AV297" s="23"/>
    </row>
    <row r="298" spans="18:48" ht="19.5" customHeight="1">
      <c r="R298" s="29" t="s">
        <v>129</v>
      </c>
      <c r="S298" s="30" t="s">
        <v>100</v>
      </c>
      <c r="T298" s="31" t="s">
        <v>413</v>
      </c>
      <c r="U298" s="32" t="b">
        <f t="shared" si="22"/>
        <v>1</v>
      </c>
      <c r="V298" s="33" t="s">
        <v>24</v>
      </c>
      <c r="W298" s="34" t="s">
        <v>25</v>
      </c>
      <c r="X298" s="35">
        <v>140</v>
      </c>
      <c r="Y298" s="34" t="s">
        <v>26</v>
      </c>
      <c r="Z298" s="34" t="s">
        <v>26</v>
      </c>
      <c r="AA298" s="36" t="s">
        <v>26</v>
      </c>
      <c r="AB298" s="34" t="s">
        <v>26</v>
      </c>
      <c r="AC298" s="37" t="s">
        <v>27</v>
      </c>
      <c r="AD298" s="34" t="s">
        <v>27</v>
      </c>
      <c r="AE298" s="34" t="s">
        <v>27</v>
      </c>
      <c r="AF298" s="38" t="s">
        <v>26</v>
      </c>
      <c r="AH298" s="153"/>
      <c r="AI298" s="19"/>
      <c r="AJ298" s="28"/>
      <c r="AK298" s="28"/>
      <c r="AL298" s="28"/>
      <c r="AM298" s="23"/>
      <c r="AN298" s="154"/>
      <c r="AO298" s="23"/>
      <c r="AP298" s="23"/>
      <c r="AQ298" s="23"/>
      <c r="AR298" s="23"/>
      <c r="AS298" s="23"/>
      <c r="AT298" s="23"/>
      <c r="AU298" s="23"/>
      <c r="AV298" s="23"/>
    </row>
    <row r="299" spans="18:48" ht="19.5" customHeight="1">
      <c r="R299" s="29" t="s">
        <v>62</v>
      </c>
      <c r="S299" s="30" t="s">
        <v>444</v>
      </c>
      <c r="T299" s="31" t="s">
        <v>413</v>
      </c>
      <c r="U299" s="32" t="b">
        <f t="shared" ref="U299:U362" si="23">IF(COUNTIF($J$15:$K$19,$W299)=0,IF(COUNTIF($L$15:$M$19,$W299)=0,IF(VLOOKUP($W299,$N$15:$O$19,2,FALSE)="가 능",TRUE,FALSE),IF(VLOOKUP($W299,$L$15:$M$19,2,FALSE)="가 능",TRUE,FALSE)),IF(VLOOKUP($W299,$J$15:$K$19,2,FALSE)="가 능",TRUE,FALSE))</f>
        <v>1</v>
      </c>
      <c r="V299" s="33" t="s">
        <v>24</v>
      </c>
      <c r="W299" s="34" t="s">
        <v>25</v>
      </c>
      <c r="X299" s="35">
        <v>17</v>
      </c>
      <c r="Y299" s="34" t="s">
        <v>26</v>
      </c>
      <c r="Z299" s="34" t="s">
        <v>26</v>
      </c>
      <c r="AA299" s="36" t="s">
        <v>26</v>
      </c>
      <c r="AB299" s="34" t="s">
        <v>26</v>
      </c>
      <c r="AC299" s="37" t="s">
        <v>27</v>
      </c>
      <c r="AD299" s="34" t="s">
        <v>27</v>
      </c>
      <c r="AE299" s="34" t="s">
        <v>27</v>
      </c>
      <c r="AF299" s="38" t="s">
        <v>26</v>
      </c>
      <c r="AH299" s="153"/>
      <c r="AI299" s="19"/>
      <c r="AJ299" s="28"/>
      <c r="AK299" s="28"/>
      <c r="AL299" s="28"/>
      <c r="AM299" s="23"/>
      <c r="AN299" s="154"/>
      <c r="AO299" s="23"/>
      <c r="AP299" s="23"/>
      <c r="AQ299" s="23"/>
      <c r="AR299" s="23"/>
      <c r="AS299" s="23"/>
      <c r="AT299" s="23"/>
      <c r="AU299" s="23"/>
      <c r="AV299" s="23"/>
    </row>
    <row r="300" spans="18:48" ht="19.5" customHeight="1">
      <c r="R300" s="29" t="s">
        <v>62</v>
      </c>
      <c r="S300" s="30" t="s">
        <v>467</v>
      </c>
      <c r="T300" s="31" t="s">
        <v>413</v>
      </c>
      <c r="U300" s="32" t="b">
        <f t="shared" si="23"/>
        <v>1</v>
      </c>
      <c r="V300" s="33" t="s">
        <v>24</v>
      </c>
      <c r="W300" s="34" t="s">
        <v>25</v>
      </c>
      <c r="X300" s="35">
        <v>19</v>
      </c>
      <c r="Y300" s="34" t="s">
        <v>26</v>
      </c>
      <c r="Z300" s="34" t="s">
        <v>26</v>
      </c>
      <c r="AA300" s="36" t="s">
        <v>26</v>
      </c>
      <c r="AB300" s="34" t="s">
        <v>26</v>
      </c>
      <c r="AC300" s="37" t="s">
        <v>27</v>
      </c>
      <c r="AD300" s="34" t="s">
        <v>27</v>
      </c>
      <c r="AE300" s="34" t="s">
        <v>27</v>
      </c>
      <c r="AF300" s="38" t="s">
        <v>26</v>
      </c>
      <c r="AH300" s="153"/>
      <c r="AI300" s="19"/>
      <c r="AJ300" s="28"/>
      <c r="AK300" s="28"/>
      <c r="AL300" s="28"/>
      <c r="AM300" s="23"/>
      <c r="AN300" s="154"/>
      <c r="AO300" s="23"/>
      <c r="AP300" s="23"/>
      <c r="AQ300" s="23"/>
      <c r="AR300" s="23"/>
      <c r="AS300" s="23"/>
      <c r="AT300" s="23"/>
      <c r="AU300" s="23"/>
      <c r="AV300" s="23"/>
    </row>
    <row r="301" spans="18:48" ht="19.5" customHeight="1">
      <c r="R301" s="29" t="s">
        <v>62</v>
      </c>
      <c r="S301" s="30" t="s">
        <v>468</v>
      </c>
      <c r="T301" s="31" t="s">
        <v>413</v>
      </c>
      <c r="U301" s="32" t="b">
        <f t="shared" si="23"/>
        <v>1</v>
      </c>
      <c r="V301" s="33" t="s">
        <v>24</v>
      </c>
      <c r="W301" s="34" t="s">
        <v>25</v>
      </c>
      <c r="X301" s="35">
        <v>19</v>
      </c>
      <c r="Y301" s="34" t="s">
        <v>26</v>
      </c>
      <c r="Z301" s="34" t="s">
        <v>26</v>
      </c>
      <c r="AA301" s="36" t="s">
        <v>26</v>
      </c>
      <c r="AB301" s="34" t="s">
        <v>26</v>
      </c>
      <c r="AC301" s="37" t="s">
        <v>27</v>
      </c>
      <c r="AD301" s="34" t="s">
        <v>27</v>
      </c>
      <c r="AE301" s="34" t="s">
        <v>27</v>
      </c>
      <c r="AF301" s="38" t="s">
        <v>26</v>
      </c>
      <c r="AH301" s="153"/>
      <c r="AI301" s="19"/>
      <c r="AJ301" s="28"/>
      <c r="AK301" s="28"/>
      <c r="AL301" s="28"/>
      <c r="AM301" s="23"/>
      <c r="AN301" s="154"/>
      <c r="AO301" s="23"/>
      <c r="AP301" s="23"/>
      <c r="AQ301" s="23"/>
      <c r="AR301" s="23"/>
      <c r="AS301" s="23"/>
      <c r="AT301" s="23"/>
      <c r="AU301" s="23"/>
      <c r="AV301" s="23"/>
    </row>
    <row r="302" spans="18:48" ht="19.5" customHeight="1">
      <c r="R302" s="29" t="s">
        <v>62</v>
      </c>
      <c r="S302" s="30" t="s">
        <v>59</v>
      </c>
      <c r="T302" s="31" t="s">
        <v>413</v>
      </c>
      <c r="U302" s="32" t="b">
        <f t="shared" si="23"/>
        <v>1</v>
      </c>
      <c r="V302" s="33" t="s">
        <v>24</v>
      </c>
      <c r="W302" s="34" t="s">
        <v>25</v>
      </c>
      <c r="X302" s="35">
        <v>19</v>
      </c>
      <c r="Y302" s="34" t="s">
        <v>26</v>
      </c>
      <c r="Z302" s="34" t="s">
        <v>26</v>
      </c>
      <c r="AA302" s="36" t="s">
        <v>26</v>
      </c>
      <c r="AB302" s="34" t="s">
        <v>26</v>
      </c>
      <c r="AC302" s="37" t="s">
        <v>27</v>
      </c>
      <c r="AD302" s="34" t="s">
        <v>27</v>
      </c>
      <c r="AE302" s="34" t="s">
        <v>27</v>
      </c>
      <c r="AF302" s="38" t="s">
        <v>26</v>
      </c>
      <c r="AH302" s="153"/>
      <c r="AI302" s="19"/>
      <c r="AJ302" s="28"/>
      <c r="AK302" s="28"/>
      <c r="AL302" s="28"/>
      <c r="AM302" s="23"/>
      <c r="AN302" s="154"/>
      <c r="AO302" s="23"/>
      <c r="AP302" s="23"/>
      <c r="AQ302" s="23"/>
      <c r="AR302" s="23"/>
      <c r="AS302" s="23"/>
      <c r="AT302" s="23"/>
      <c r="AU302" s="23"/>
      <c r="AV302" s="23"/>
    </row>
    <row r="303" spans="18:48" ht="19.5" customHeight="1">
      <c r="R303" s="29" t="s">
        <v>62</v>
      </c>
      <c r="S303" s="30" t="s">
        <v>398</v>
      </c>
      <c r="T303" s="31" t="s">
        <v>413</v>
      </c>
      <c r="U303" s="32" t="b">
        <f t="shared" si="23"/>
        <v>1</v>
      </c>
      <c r="V303" s="33" t="s">
        <v>24</v>
      </c>
      <c r="W303" s="34" t="s">
        <v>25</v>
      </c>
      <c r="X303" s="35">
        <v>14</v>
      </c>
      <c r="Y303" s="34" t="s">
        <v>26</v>
      </c>
      <c r="Z303" s="34" t="s">
        <v>26</v>
      </c>
      <c r="AA303" s="36" t="s">
        <v>26</v>
      </c>
      <c r="AB303" s="34" t="s">
        <v>26</v>
      </c>
      <c r="AC303" s="37" t="s">
        <v>27</v>
      </c>
      <c r="AD303" s="34" t="s">
        <v>27</v>
      </c>
      <c r="AE303" s="34" t="s">
        <v>27</v>
      </c>
      <c r="AF303" s="38" t="s">
        <v>26</v>
      </c>
      <c r="AH303" s="153"/>
      <c r="AI303" s="19"/>
      <c r="AJ303" s="28"/>
      <c r="AK303" s="28"/>
      <c r="AL303" s="28"/>
      <c r="AM303" s="23"/>
      <c r="AN303" s="154"/>
      <c r="AO303" s="23"/>
      <c r="AP303" s="23"/>
      <c r="AQ303" s="23"/>
      <c r="AR303" s="23"/>
      <c r="AS303" s="23"/>
      <c r="AT303" s="23"/>
      <c r="AU303" s="23"/>
      <c r="AV303" s="23"/>
    </row>
    <row r="304" spans="18:48" ht="19.5" customHeight="1">
      <c r="R304" s="29" t="s">
        <v>62</v>
      </c>
      <c r="S304" s="30" t="s">
        <v>469</v>
      </c>
      <c r="T304" s="31" t="s">
        <v>413</v>
      </c>
      <c r="U304" s="32" t="b">
        <f t="shared" si="23"/>
        <v>1</v>
      </c>
      <c r="V304" s="33" t="s">
        <v>24</v>
      </c>
      <c r="W304" s="34" t="s">
        <v>25</v>
      </c>
      <c r="X304" s="35">
        <v>10</v>
      </c>
      <c r="Y304" s="34" t="s">
        <v>26</v>
      </c>
      <c r="Z304" s="34" t="s">
        <v>26</v>
      </c>
      <c r="AA304" s="36" t="s">
        <v>26</v>
      </c>
      <c r="AB304" s="34" t="s">
        <v>26</v>
      </c>
      <c r="AC304" s="37" t="s">
        <v>27</v>
      </c>
      <c r="AD304" s="34" t="s">
        <v>27</v>
      </c>
      <c r="AE304" s="34" t="s">
        <v>27</v>
      </c>
      <c r="AF304" s="38" t="s">
        <v>26</v>
      </c>
      <c r="AH304" s="153"/>
      <c r="AI304" s="19"/>
      <c r="AJ304" s="28"/>
      <c r="AK304" s="28"/>
      <c r="AL304" s="28"/>
      <c r="AM304" s="23"/>
      <c r="AN304" s="154"/>
      <c r="AO304" s="23"/>
      <c r="AP304" s="23"/>
      <c r="AQ304" s="23"/>
      <c r="AR304" s="23"/>
      <c r="AS304" s="23"/>
      <c r="AT304" s="23"/>
      <c r="AU304" s="23"/>
      <c r="AV304" s="23"/>
    </row>
    <row r="305" spans="18:48" ht="19.5" customHeight="1">
      <c r="R305" s="29" t="s">
        <v>62</v>
      </c>
      <c r="S305" s="30" t="s">
        <v>470</v>
      </c>
      <c r="T305" s="31" t="s">
        <v>413</v>
      </c>
      <c r="U305" s="32" t="b">
        <f t="shared" si="23"/>
        <v>1</v>
      </c>
      <c r="V305" s="33" t="s">
        <v>24</v>
      </c>
      <c r="W305" s="34" t="s">
        <v>25</v>
      </c>
      <c r="X305" s="35">
        <v>22</v>
      </c>
      <c r="Y305" s="34" t="s">
        <v>26</v>
      </c>
      <c r="Z305" s="34" t="s">
        <v>26</v>
      </c>
      <c r="AA305" s="36" t="s">
        <v>26</v>
      </c>
      <c r="AB305" s="34" t="s">
        <v>26</v>
      </c>
      <c r="AC305" s="37" t="s">
        <v>27</v>
      </c>
      <c r="AD305" s="34" t="s">
        <v>27</v>
      </c>
      <c r="AE305" s="34" t="s">
        <v>27</v>
      </c>
      <c r="AF305" s="38" t="s">
        <v>26</v>
      </c>
      <c r="AH305" s="153"/>
      <c r="AI305" s="19"/>
      <c r="AJ305" s="28"/>
      <c r="AK305" s="28"/>
      <c r="AL305" s="28"/>
      <c r="AM305" s="23"/>
      <c r="AN305" s="154"/>
      <c r="AO305" s="23"/>
      <c r="AP305" s="23"/>
      <c r="AQ305" s="23"/>
      <c r="AR305" s="23"/>
      <c r="AS305" s="23"/>
      <c r="AT305" s="23"/>
      <c r="AU305" s="23"/>
      <c r="AV305" s="23"/>
    </row>
    <row r="306" spans="18:48" ht="19.5" customHeight="1">
      <c r="R306" s="29" t="s">
        <v>62</v>
      </c>
      <c r="S306" s="30" t="s">
        <v>471</v>
      </c>
      <c r="T306" s="31" t="s">
        <v>413</v>
      </c>
      <c r="U306" s="32" t="b">
        <f t="shared" si="23"/>
        <v>1</v>
      </c>
      <c r="V306" s="33" t="s">
        <v>24</v>
      </c>
      <c r="W306" s="34" t="s">
        <v>25</v>
      </c>
      <c r="X306" s="35">
        <v>11</v>
      </c>
      <c r="Y306" s="34" t="s">
        <v>26</v>
      </c>
      <c r="Z306" s="34" t="s">
        <v>26</v>
      </c>
      <c r="AA306" s="36" t="s">
        <v>26</v>
      </c>
      <c r="AB306" s="34" t="s">
        <v>26</v>
      </c>
      <c r="AC306" s="37" t="s">
        <v>27</v>
      </c>
      <c r="AD306" s="34" t="s">
        <v>27</v>
      </c>
      <c r="AE306" s="34" t="s">
        <v>27</v>
      </c>
      <c r="AF306" s="38" t="s">
        <v>26</v>
      </c>
      <c r="AH306" s="153"/>
      <c r="AI306" s="19"/>
      <c r="AJ306" s="28"/>
      <c r="AK306" s="28"/>
      <c r="AL306" s="28"/>
      <c r="AM306" s="23"/>
      <c r="AN306" s="154"/>
      <c r="AO306" s="23"/>
      <c r="AP306" s="23"/>
      <c r="AQ306" s="23"/>
      <c r="AR306" s="23"/>
      <c r="AS306" s="23"/>
      <c r="AT306" s="23"/>
      <c r="AU306" s="23"/>
      <c r="AV306" s="23"/>
    </row>
    <row r="307" spans="18:48" ht="19.5" customHeight="1">
      <c r="R307" s="29" t="s">
        <v>62</v>
      </c>
      <c r="S307" s="30" t="s">
        <v>472</v>
      </c>
      <c r="T307" s="31" t="s">
        <v>413</v>
      </c>
      <c r="U307" s="32" t="b">
        <f t="shared" si="23"/>
        <v>1</v>
      </c>
      <c r="V307" s="33" t="s">
        <v>24</v>
      </c>
      <c r="W307" s="34" t="s">
        <v>25</v>
      </c>
      <c r="X307" s="35">
        <v>18</v>
      </c>
      <c r="Y307" s="34" t="s">
        <v>26</v>
      </c>
      <c r="Z307" s="34" t="s">
        <v>26</v>
      </c>
      <c r="AA307" s="36" t="s">
        <v>26</v>
      </c>
      <c r="AB307" s="34" t="s">
        <v>26</v>
      </c>
      <c r="AC307" s="37" t="s">
        <v>27</v>
      </c>
      <c r="AD307" s="34" t="s">
        <v>27</v>
      </c>
      <c r="AE307" s="34" t="s">
        <v>27</v>
      </c>
      <c r="AF307" s="38" t="s">
        <v>26</v>
      </c>
      <c r="AH307" s="153"/>
      <c r="AI307" s="19"/>
      <c r="AJ307" s="28"/>
      <c r="AK307" s="28"/>
      <c r="AL307" s="28"/>
      <c r="AM307" s="23"/>
      <c r="AN307" s="154"/>
      <c r="AO307" s="23"/>
      <c r="AP307" s="23"/>
      <c r="AQ307" s="23"/>
      <c r="AR307" s="23"/>
      <c r="AS307" s="23"/>
      <c r="AT307" s="23"/>
      <c r="AU307" s="23"/>
      <c r="AV307" s="23"/>
    </row>
    <row r="308" spans="18:48" ht="19.5" customHeight="1">
      <c r="R308" s="29" t="s">
        <v>62</v>
      </c>
      <c r="S308" s="30" t="s">
        <v>434</v>
      </c>
      <c r="T308" s="31" t="s">
        <v>413</v>
      </c>
      <c r="U308" s="32" t="b">
        <f t="shared" si="23"/>
        <v>1</v>
      </c>
      <c r="V308" s="33" t="s">
        <v>24</v>
      </c>
      <c r="W308" s="34" t="s">
        <v>25</v>
      </c>
      <c r="X308" s="35">
        <v>16</v>
      </c>
      <c r="Y308" s="34" t="s">
        <v>26</v>
      </c>
      <c r="Z308" s="34" t="s">
        <v>26</v>
      </c>
      <c r="AA308" s="36" t="s">
        <v>26</v>
      </c>
      <c r="AB308" s="34" t="s">
        <v>26</v>
      </c>
      <c r="AC308" s="37" t="s">
        <v>27</v>
      </c>
      <c r="AD308" s="34" t="s">
        <v>27</v>
      </c>
      <c r="AE308" s="34" t="s">
        <v>27</v>
      </c>
      <c r="AF308" s="38" t="s">
        <v>26</v>
      </c>
      <c r="AH308" s="153"/>
      <c r="AI308" s="19"/>
      <c r="AJ308" s="28"/>
      <c r="AK308" s="28"/>
      <c r="AL308" s="28"/>
      <c r="AM308" s="23"/>
      <c r="AN308" s="154"/>
      <c r="AO308" s="23"/>
      <c r="AP308" s="23"/>
      <c r="AQ308" s="23"/>
      <c r="AR308" s="23"/>
      <c r="AS308" s="23"/>
      <c r="AT308" s="23"/>
      <c r="AU308" s="23"/>
      <c r="AV308" s="23"/>
    </row>
    <row r="309" spans="18:48" ht="19.5" customHeight="1">
      <c r="R309" s="29" t="s">
        <v>62</v>
      </c>
      <c r="S309" s="30" t="s">
        <v>323</v>
      </c>
      <c r="T309" s="31" t="s">
        <v>413</v>
      </c>
      <c r="U309" s="32" t="b">
        <f t="shared" si="23"/>
        <v>1</v>
      </c>
      <c r="V309" s="33" t="s">
        <v>30</v>
      </c>
      <c r="W309" s="34" t="s">
        <v>25</v>
      </c>
      <c r="X309" s="35">
        <v>13</v>
      </c>
      <c r="Y309" s="34" t="s">
        <v>26</v>
      </c>
      <c r="Z309" s="34" t="s">
        <v>26</v>
      </c>
      <c r="AA309" s="36" t="s">
        <v>26</v>
      </c>
      <c r="AB309" s="34" t="s">
        <v>26</v>
      </c>
      <c r="AC309" s="37" t="s">
        <v>27</v>
      </c>
      <c r="AD309" s="34" t="s">
        <v>27</v>
      </c>
      <c r="AE309" s="34" t="s">
        <v>27</v>
      </c>
      <c r="AF309" s="38" t="s">
        <v>26</v>
      </c>
      <c r="AH309" s="153"/>
      <c r="AI309" s="19"/>
      <c r="AJ309" s="28"/>
      <c r="AK309" s="28"/>
      <c r="AL309" s="28"/>
      <c r="AM309" s="23"/>
      <c r="AN309" s="154"/>
      <c r="AO309" s="23"/>
      <c r="AP309" s="23"/>
      <c r="AQ309" s="23"/>
      <c r="AR309" s="23"/>
      <c r="AS309" s="23"/>
      <c r="AT309" s="23"/>
      <c r="AU309" s="23"/>
      <c r="AV309" s="23"/>
    </row>
    <row r="310" spans="18:48" ht="19.5" customHeight="1">
      <c r="R310" s="29" t="s">
        <v>62</v>
      </c>
      <c r="S310" s="30" t="s">
        <v>376</v>
      </c>
      <c r="T310" s="31" t="s">
        <v>413</v>
      </c>
      <c r="U310" s="32" t="b">
        <f t="shared" si="23"/>
        <v>1</v>
      </c>
      <c r="V310" s="33" t="s">
        <v>30</v>
      </c>
      <c r="W310" s="34" t="s">
        <v>25</v>
      </c>
      <c r="X310" s="35">
        <v>38</v>
      </c>
      <c r="Y310" s="34" t="s">
        <v>26</v>
      </c>
      <c r="Z310" s="34" t="s">
        <v>26</v>
      </c>
      <c r="AA310" s="36" t="s">
        <v>26</v>
      </c>
      <c r="AB310" s="34" t="s">
        <v>26</v>
      </c>
      <c r="AC310" s="37" t="s">
        <v>27</v>
      </c>
      <c r="AD310" s="34" t="s">
        <v>27</v>
      </c>
      <c r="AE310" s="34" t="s">
        <v>27</v>
      </c>
      <c r="AF310" s="38" t="s">
        <v>26</v>
      </c>
      <c r="AH310" s="153"/>
      <c r="AI310" s="19"/>
      <c r="AJ310" s="28"/>
      <c r="AK310" s="28"/>
      <c r="AL310" s="28"/>
      <c r="AM310" s="23"/>
      <c r="AN310" s="154"/>
      <c r="AO310" s="23"/>
      <c r="AP310" s="23"/>
      <c r="AQ310" s="23"/>
      <c r="AR310" s="23"/>
      <c r="AS310" s="23"/>
      <c r="AT310" s="23"/>
      <c r="AU310" s="23"/>
      <c r="AV310" s="23"/>
    </row>
    <row r="311" spans="18:48" ht="19.5" customHeight="1">
      <c r="R311" s="29" t="s">
        <v>62</v>
      </c>
      <c r="S311" s="30" t="s">
        <v>380</v>
      </c>
      <c r="T311" s="31" t="s">
        <v>413</v>
      </c>
      <c r="U311" s="32" t="b">
        <f t="shared" si="23"/>
        <v>1</v>
      </c>
      <c r="V311" s="33" t="s">
        <v>30</v>
      </c>
      <c r="W311" s="34" t="s">
        <v>25</v>
      </c>
      <c r="X311" s="35">
        <v>60</v>
      </c>
      <c r="Y311" s="34" t="s">
        <v>26</v>
      </c>
      <c r="Z311" s="34" t="s">
        <v>26</v>
      </c>
      <c r="AA311" s="36" t="s">
        <v>26</v>
      </c>
      <c r="AB311" s="34" t="s">
        <v>26</v>
      </c>
      <c r="AC311" s="37" t="s">
        <v>27</v>
      </c>
      <c r="AD311" s="34" t="s">
        <v>27</v>
      </c>
      <c r="AE311" s="34" t="s">
        <v>27</v>
      </c>
      <c r="AF311" s="38" t="s">
        <v>26</v>
      </c>
      <c r="AH311" s="153"/>
      <c r="AI311" s="19"/>
      <c r="AJ311" s="28"/>
      <c r="AK311" s="28"/>
      <c r="AL311" s="28"/>
      <c r="AM311" s="23"/>
      <c r="AN311" s="154"/>
      <c r="AO311" s="23"/>
      <c r="AP311" s="23"/>
      <c r="AQ311" s="23"/>
      <c r="AR311" s="23"/>
      <c r="AS311" s="23"/>
      <c r="AT311" s="23"/>
      <c r="AU311" s="23"/>
      <c r="AV311" s="23"/>
    </row>
    <row r="312" spans="18:48" ht="19.5" customHeight="1">
      <c r="R312" s="29" t="s">
        <v>62</v>
      </c>
      <c r="S312" s="30" t="s">
        <v>473</v>
      </c>
      <c r="T312" s="31" t="s">
        <v>413</v>
      </c>
      <c r="U312" s="32" t="b">
        <f t="shared" si="23"/>
        <v>1</v>
      </c>
      <c r="V312" s="33" t="s">
        <v>30</v>
      </c>
      <c r="W312" s="34" t="s">
        <v>25</v>
      </c>
      <c r="X312" s="35">
        <v>37</v>
      </c>
      <c r="Y312" s="34" t="s">
        <v>26</v>
      </c>
      <c r="Z312" s="34" t="s">
        <v>26</v>
      </c>
      <c r="AA312" s="36" t="s">
        <v>26</v>
      </c>
      <c r="AB312" s="34" t="s">
        <v>26</v>
      </c>
      <c r="AC312" s="37" t="s">
        <v>27</v>
      </c>
      <c r="AD312" s="34" t="s">
        <v>27</v>
      </c>
      <c r="AE312" s="34" t="s">
        <v>27</v>
      </c>
      <c r="AF312" s="38" t="s">
        <v>26</v>
      </c>
      <c r="AH312" s="153"/>
      <c r="AI312" s="19"/>
      <c r="AJ312" s="28"/>
      <c r="AK312" s="28"/>
      <c r="AL312" s="28"/>
      <c r="AM312" s="23"/>
      <c r="AN312" s="154"/>
      <c r="AO312" s="23"/>
      <c r="AP312" s="23"/>
      <c r="AQ312" s="23"/>
      <c r="AR312" s="23"/>
      <c r="AS312" s="23"/>
      <c r="AT312" s="23"/>
      <c r="AU312" s="23"/>
      <c r="AV312" s="23"/>
    </row>
    <row r="313" spans="18:48" ht="19.5" customHeight="1">
      <c r="R313" s="29" t="s">
        <v>62</v>
      </c>
      <c r="S313" s="30" t="s">
        <v>424</v>
      </c>
      <c r="T313" s="31" t="s">
        <v>413</v>
      </c>
      <c r="U313" s="32" t="b">
        <f t="shared" si="23"/>
        <v>1</v>
      </c>
      <c r="V313" s="33" t="s">
        <v>30</v>
      </c>
      <c r="W313" s="34" t="s">
        <v>25</v>
      </c>
      <c r="X313" s="35">
        <v>34</v>
      </c>
      <c r="Y313" s="34" t="s">
        <v>26</v>
      </c>
      <c r="Z313" s="34" t="s">
        <v>26</v>
      </c>
      <c r="AA313" s="36" t="s">
        <v>26</v>
      </c>
      <c r="AB313" s="34" t="s">
        <v>26</v>
      </c>
      <c r="AC313" s="37" t="s">
        <v>27</v>
      </c>
      <c r="AD313" s="34" t="s">
        <v>27</v>
      </c>
      <c r="AE313" s="34" t="s">
        <v>27</v>
      </c>
      <c r="AF313" s="38" t="s">
        <v>26</v>
      </c>
      <c r="AH313" s="153"/>
      <c r="AI313" s="19"/>
      <c r="AJ313" s="28"/>
      <c r="AK313" s="28"/>
      <c r="AL313" s="28"/>
      <c r="AM313" s="23"/>
      <c r="AN313" s="154"/>
      <c r="AO313" s="23"/>
      <c r="AP313" s="23"/>
      <c r="AQ313" s="23"/>
      <c r="AR313" s="23"/>
      <c r="AS313" s="23"/>
      <c r="AT313" s="23"/>
      <c r="AU313" s="23"/>
      <c r="AV313" s="23"/>
    </row>
    <row r="314" spans="18:48" ht="19.5" customHeight="1">
      <c r="R314" s="29" t="s">
        <v>62</v>
      </c>
      <c r="S314" s="30" t="s">
        <v>474</v>
      </c>
      <c r="T314" s="31" t="s">
        <v>413</v>
      </c>
      <c r="U314" s="32" t="b">
        <f t="shared" si="23"/>
        <v>1</v>
      </c>
      <c r="V314" s="33" t="s">
        <v>30</v>
      </c>
      <c r="W314" s="34" t="s">
        <v>25</v>
      </c>
      <c r="X314" s="35">
        <v>18</v>
      </c>
      <c r="Y314" s="34" t="s">
        <v>26</v>
      </c>
      <c r="Z314" s="34" t="s">
        <v>26</v>
      </c>
      <c r="AA314" s="36" t="s">
        <v>26</v>
      </c>
      <c r="AB314" s="34" t="s">
        <v>26</v>
      </c>
      <c r="AC314" s="37" t="s">
        <v>27</v>
      </c>
      <c r="AD314" s="34" t="s">
        <v>27</v>
      </c>
      <c r="AE314" s="34" t="s">
        <v>27</v>
      </c>
      <c r="AF314" s="38" t="s">
        <v>26</v>
      </c>
      <c r="AH314" s="153"/>
      <c r="AI314" s="19"/>
      <c r="AJ314" s="28"/>
      <c r="AK314" s="28"/>
      <c r="AL314" s="28"/>
      <c r="AM314" s="23"/>
      <c r="AN314" s="154"/>
      <c r="AO314" s="23"/>
      <c r="AP314" s="23"/>
      <c r="AQ314" s="23"/>
      <c r="AR314" s="23"/>
      <c r="AS314" s="23"/>
      <c r="AT314" s="23"/>
      <c r="AU314" s="23"/>
      <c r="AV314" s="23"/>
    </row>
    <row r="315" spans="18:48" ht="19.5" customHeight="1">
      <c r="R315" s="29" t="s">
        <v>62</v>
      </c>
      <c r="S315" s="30" t="s">
        <v>475</v>
      </c>
      <c r="T315" s="31" t="s">
        <v>413</v>
      </c>
      <c r="U315" s="32" t="b">
        <f t="shared" si="23"/>
        <v>1</v>
      </c>
      <c r="V315" s="33" t="s">
        <v>30</v>
      </c>
      <c r="W315" s="34" t="s">
        <v>25</v>
      </c>
      <c r="X315" s="35">
        <v>19</v>
      </c>
      <c r="Y315" s="34" t="s">
        <v>26</v>
      </c>
      <c r="Z315" s="34" t="s">
        <v>26</v>
      </c>
      <c r="AA315" s="36" t="s">
        <v>26</v>
      </c>
      <c r="AB315" s="34" t="s">
        <v>26</v>
      </c>
      <c r="AC315" s="37" t="s">
        <v>27</v>
      </c>
      <c r="AD315" s="34" t="s">
        <v>27</v>
      </c>
      <c r="AE315" s="34" t="s">
        <v>27</v>
      </c>
      <c r="AF315" s="38" t="s">
        <v>26</v>
      </c>
      <c r="AH315" s="153"/>
      <c r="AI315" s="19"/>
      <c r="AJ315" s="28"/>
      <c r="AK315" s="28"/>
      <c r="AL315" s="28"/>
      <c r="AM315" s="23"/>
      <c r="AN315" s="154"/>
      <c r="AO315" s="23"/>
      <c r="AP315" s="23"/>
      <c r="AQ315" s="23"/>
      <c r="AR315" s="23"/>
      <c r="AS315" s="23"/>
      <c r="AT315" s="23"/>
      <c r="AU315" s="23"/>
      <c r="AV315" s="23"/>
    </row>
    <row r="316" spans="18:48" ht="19.5" customHeight="1">
      <c r="R316" s="29" t="s">
        <v>62</v>
      </c>
      <c r="S316" s="30" t="s">
        <v>476</v>
      </c>
      <c r="T316" s="31" t="s">
        <v>413</v>
      </c>
      <c r="U316" s="32" t="b">
        <f t="shared" si="23"/>
        <v>1</v>
      </c>
      <c r="V316" s="33" t="s">
        <v>30</v>
      </c>
      <c r="W316" s="34" t="s">
        <v>25</v>
      </c>
      <c r="X316" s="35">
        <v>13</v>
      </c>
      <c r="Y316" s="34" t="s">
        <v>26</v>
      </c>
      <c r="Z316" s="34" t="s">
        <v>26</v>
      </c>
      <c r="AA316" s="36" t="s">
        <v>26</v>
      </c>
      <c r="AB316" s="34" t="s">
        <v>26</v>
      </c>
      <c r="AC316" s="37" t="s">
        <v>27</v>
      </c>
      <c r="AD316" s="34" t="s">
        <v>27</v>
      </c>
      <c r="AE316" s="34" t="s">
        <v>27</v>
      </c>
      <c r="AF316" s="38" t="s">
        <v>26</v>
      </c>
      <c r="AH316" s="153"/>
      <c r="AI316" s="19"/>
      <c r="AJ316" s="28"/>
      <c r="AK316" s="28"/>
      <c r="AL316" s="28"/>
      <c r="AM316" s="23"/>
      <c r="AN316" s="154"/>
      <c r="AO316" s="23"/>
      <c r="AP316" s="23"/>
      <c r="AQ316" s="23"/>
      <c r="AR316" s="23"/>
      <c r="AS316" s="23"/>
      <c r="AT316" s="23"/>
      <c r="AU316" s="23"/>
      <c r="AV316" s="23"/>
    </row>
    <row r="317" spans="18:48" ht="19.5" customHeight="1">
      <c r="R317" s="29" t="s">
        <v>62</v>
      </c>
      <c r="S317" s="30" t="s">
        <v>477</v>
      </c>
      <c r="T317" s="31" t="s">
        <v>413</v>
      </c>
      <c r="U317" s="32" t="b">
        <f t="shared" si="23"/>
        <v>1</v>
      </c>
      <c r="V317" s="33" t="s">
        <v>30</v>
      </c>
      <c r="W317" s="34" t="s">
        <v>25</v>
      </c>
      <c r="X317" s="35">
        <v>23</v>
      </c>
      <c r="Y317" s="34" t="s">
        <v>26</v>
      </c>
      <c r="Z317" s="34" t="s">
        <v>26</v>
      </c>
      <c r="AA317" s="36" t="s">
        <v>26</v>
      </c>
      <c r="AB317" s="34" t="s">
        <v>26</v>
      </c>
      <c r="AC317" s="37" t="s">
        <v>27</v>
      </c>
      <c r="AD317" s="34" t="s">
        <v>27</v>
      </c>
      <c r="AE317" s="34" t="s">
        <v>27</v>
      </c>
      <c r="AF317" s="38" t="s">
        <v>26</v>
      </c>
      <c r="AH317" s="153"/>
      <c r="AI317" s="19"/>
      <c r="AJ317" s="28"/>
      <c r="AK317" s="28"/>
      <c r="AL317" s="28"/>
      <c r="AM317" s="23"/>
      <c r="AN317" s="154"/>
      <c r="AO317" s="23"/>
      <c r="AP317" s="23"/>
      <c r="AQ317" s="23"/>
      <c r="AR317" s="23"/>
      <c r="AS317" s="23"/>
      <c r="AT317" s="23"/>
      <c r="AU317" s="23"/>
      <c r="AV317" s="23"/>
    </row>
    <row r="318" spans="18:48" ht="19.5" customHeight="1">
      <c r="R318" s="29" t="s">
        <v>62</v>
      </c>
      <c r="S318" s="30" t="s">
        <v>478</v>
      </c>
      <c r="T318" s="31" t="s">
        <v>413</v>
      </c>
      <c r="U318" s="32" t="b">
        <f t="shared" si="23"/>
        <v>1</v>
      </c>
      <c r="V318" s="33" t="s">
        <v>30</v>
      </c>
      <c r="W318" s="34" t="s">
        <v>25</v>
      </c>
      <c r="X318" s="35">
        <v>16</v>
      </c>
      <c r="Y318" s="34" t="s">
        <v>26</v>
      </c>
      <c r="Z318" s="34" t="s">
        <v>26</v>
      </c>
      <c r="AA318" s="36" t="s">
        <v>26</v>
      </c>
      <c r="AB318" s="34" t="s">
        <v>26</v>
      </c>
      <c r="AC318" s="37" t="s">
        <v>27</v>
      </c>
      <c r="AD318" s="34" t="s">
        <v>27</v>
      </c>
      <c r="AE318" s="34" t="s">
        <v>27</v>
      </c>
      <c r="AF318" s="38" t="s">
        <v>26</v>
      </c>
      <c r="AH318" s="153"/>
      <c r="AI318" s="19"/>
      <c r="AJ318" s="28"/>
      <c r="AK318" s="28"/>
      <c r="AL318" s="28"/>
      <c r="AM318" s="23"/>
      <c r="AN318" s="154"/>
      <c r="AO318" s="23"/>
      <c r="AP318" s="23"/>
      <c r="AQ318" s="23"/>
      <c r="AR318" s="23"/>
      <c r="AS318" s="23"/>
      <c r="AT318" s="23"/>
      <c r="AU318" s="23"/>
      <c r="AV318" s="23"/>
    </row>
    <row r="319" spans="18:48" ht="19.5" customHeight="1">
      <c r="R319" s="29" t="s">
        <v>62</v>
      </c>
      <c r="S319" s="30" t="s">
        <v>479</v>
      </c>
      <c r="T319" s="31" t="s">
        <v>413</v>
      </c>
      <c r="U319" s="32" t="b">
        <f t="shared" si="23"/>
        <v>1</v>
      </c>
      <c r="V319" s="33" t="s">
        <v>30</v>
      </c>
      <c r="W319" s="34" t="s">
        <v>25</v>
      </c>
      <c r="X319" s="35">
        <v>13</v>
      </c>
      <c r="Y319" s="34" t="s">
        <v>26</v>
      </c>
      <c r="Z319" s="34" t="s">
        <v>26</v>
      </c>
      <c r="AA319" s="36" t="s">
        <v>26</v>
      </c>
      <c r="AB319" s="34" t="s">
        <v>26</v>
      </c>
      <c r="AC319" s="37" t="s">
        <v>27</v>
      </c>
      <c r="AD319" s="34" t="s">
        <v>27</v>
      </c>
      <c r="AE319" s="34" t="s">
        <v>27</v>
      </c>
      <c r="AF319" s="38" t="s">
        <v>26</v>
      </c>
      <c r="AH319" s="153"/>
      <c r="AI319" s="19"/>
      <c r="AJ319" s="28"/>
      <c r="AK319" s="28"/>
      <c r="AL319" s="28"/>
      <c r="AM319" s="23"/>
      <c r="AN319" s="154"/>
      <c r="AO319" s="23"/>
      <c r="AP319" s="23"/>
      <c r="AQ319" s="23"/>
      <c r="AR319" s="23"/>
      <c r="AS319" s="23"/>
      <c r="AT319" s="23"/>
      <c r="AU319" s="23"/>
      <c r="AV319" s="23"/>
    </row>
    <row r="320" spans="18:48" ht="19.5" customHeight="1">
      <c r="R320" s="29" t="s">
        <v>62</v>
      </c>
      <c r="S320" s="30" t="s">
        <v>446</v>
      </c>
      <c r="T320" s="31" t="s">
        <v>413</v>
      </c>
      <c r="U320" s="32" t="b">
        <f t="shared" si="23"/>
        <v>1</v>
      </c>
      <c r="V320" s="33" t="s">
        <v>30</v>
      </c>
      <c r="W320" s="34" t="s">
        <v>25</v>
      </c>
      <c r="X320" s="35">
        <v>27</v>
      </c>
      <c r="Y320" s="34" t="s">
        <v>26</v>
      </c>
      <c r="Z320" s="34" t="s">
        <v>26</v>
      </c>
      <c r="AA320" s="36" t="s">
        <v>26</v>
      </c>
      <c r="AB320" s="34" t="s">
        <v>26</v>
      </c>
      <c r="AC320" s="37" t="s">
        <v>27</v>
      </c>
      <c r="AD320" s="34" t="s">
        <v>27</v>
      </c>
      <c r="AE320" s="34" t="s">
        <v>27</v>
      </c>
      <c r="AF320" s="38" t="s">
        <v>26</v>
      </c>
      <c r="AH320" s="153"/>
      <c r="AI320" s="19"/>
      <c r="AJ320" s="28"/>
      <c r="AK320" s="28"/>
      <c r="AL320" s="28"/>
      <c r="AM320" s="23"/>
      <c r="AN320" s="154"/>
      <c r="AO320" s="23"/>
      <c r="AP320" s="23"/>
      <c r="AQ320" s="23"/>
      <c r="AR320" s="23"/>
      <c r="AS320" s="23"/>
      <c r="AT320" s="23"/>
      <c r="AU320" s="23"/>
      <c r="AV320" s="23"/>
    </row>
    <row r="321" spans="18:48" ht="19.5" customHeight="1">
      <c r="R321" s="29" t="s">
        <v>62</v>
      </c>
      <c r="S321" s="30" t="s">
        <v>480</v>
      </c>
      <c r="T321" s="31" t="s">
        <v>413</v>
      </c>
      <c r="U321" s="32" t="b">
        <f t="shared" si="23"/>
        <v>1</v>
      </c>
      <c r="V321" s="33" t="s">
        <v>30</v>
      </c>
      <c r="W321" s="34" t="s">
        <v>25</v>
      </c>
      <c r="X321" s="35">
        <v>24</v>
      </c>
      <c r="Y321" s="34" t="s">
        <v>26</v>
      </c>
      <c r="Z321" s="34" t="s">
        <v>26</v>
      </c>
      <c r="AA321" s="36" t="s">
        <v>26</v>
      </c>
      <c r="AB321" s="34" t="s">
        <v>26</v>
      </c>
      <c r="AC321" s="37" t="s">
        <v>27</v>
      </c>
      <c r="AD321" s="34" t="s">
        <v>27</v>
      </c>
      <c r="AE321" s="34" t="s">
        <v>27</v>
      </c>
      <c r="AF321" s="38" t="s">
        <v>26</v>
      </c>
      <c r="AH321" s="153"/>
      <c r="AI321" s="19"/>
      <c r="AJ321" s="28"/>
      <c r="AK321" s="28"/>
      <c r="AL321" s="28"/>
      <c r="AM321" s="23"/>
      <c r="AN321" s="154"/>
      <c r="AO321" s="23"/>
      <c r="AP321" s="23"/>
      <c r="AQ321" s="23"/>
      <c r="AR321" s="23"/>
      <c r="AS321" s="23"/>
      <c r="AT321" s="23"/>
      <c r="AU321" s="23"/>
      <c r="AV321" s="23"/>
    </row>
    <row r="322" spans="18:48" ht="19.5" customHeight="1">
      <c r="R322" s="29" t="s">
        <v>62</v>
      </c>
      <c r="S322" s="30" t="s">
        <v>481</v>
      </c>
      <c r="T322" s="31" t="s">
        <v>413</v>
      </c>
      <c r="U322" s="32" t="b">
        <f t="shared" si="23"/>
        <v>1</v>
      </c>
      <c r="V322" s="33" t="s">
        <v>30</v>
      </c>
      <c r="W322" s="34" t="s">
        <v>25</v>
      </c>
      <c r="X322" s="35">
        <v>20</v>
      </c>
      <c r="Y322" s="34" t="s">
        <v>26</v>
      </c>
      <c r="Z322" s="34" t="s">
        <v>26</v>
      </c>
      <c r="AA322" s="36" t="s">
        <v>26</v>
      </c>
      <c r="AB322" s="34" t="s">
        <v>26</v>
      </c>
      <c r="AC322" s="37" t="s">
        <v>27</v>
      </c>
      <c r="AD322" s="34" t="s">
        <v>27</v>
      </c>
      <c r="AE322" s="34" t="s">
        <v>27</v>
      </c>
      <c r="AF322" s="38" t="s">
        <v>26</v>
      </c>
      <c r="AH322" s="153"/>
      <c r="AI322" s="19"/>
      <c r="AJ322" s="28"/>
      <c r="AK322" s="28"/>
      <c r="AL322" s="28"/>
      <c r="AM322" s="23"/>
      <c r="AN322" s="154"/>
      <c r="AO322" s="23"/>
      <c r="AP322" s="23"/>
      <c r="AQ322" s="23"/>
      <c r="AR322" s="23"/>
      <c r="AS322" s="23"/>
      <c r="AT322" s="23"/>
      <c r="AU322" s="23"/>
      <c r="AV322" s="23"/>
    </row>
    <row r="323" spans="18:48" ht="19.5" customHeight="1">
      <c r="R323" s="29" t="s">
        <v>62</v>
      </c>
      <c r="S323" s="30" t="s">
        <v>482</v>
      </c>
      <c r="T323" s="31" t="s">
        <v>413</v>
      </c>
      <c r="U323" s="32" t="b">
        <f t="shared" si="23"/>
        <v>1</v>
      </c>
      <c r="V323" s="33" t="s">
        <v>30</v>
      </c>
      <c r="W323" s="34" t="s">
        <v>25</v>
      </c>
      <c r="X323" s="35">
        <v>15</v>
      </c>
      <c r="Y323" s="34" t="s">
        <v>26</v>
      </c>
      <c r="Z323" s="34" t="s">
        <v>26</v>
      </c>
      <c r="AA323" s="36" t="s">
        <v>26</v>
      </c>
      <c r="AB323" s="34" t="s">
        <v>26</v>
      </c>
      <c r="AC323" s="37" t="s">
        <v>27</v>
      </c>
      <c r="AD323" s="34" t="s">
        <v>27</v>
      </c>
      <c r="AE323" s="34" t="s">
        <v>27</v>
      </c>
      <c r="AF323" s="38" t="s">
        <v>26</v>
      </c>
      <c r="AH323" s="153"/>
      <c r="AI323" s="19"/>
      <c r="AJ323" s="28"/>
      <c r="AK323" s="28"/>
      <c r="AL323" s="28"/>
      <c r="AM323" s="23"/>
      <c r="AN323" s="154"/>
      <c r="AO323" s="23"/>
      <c r="AP323" s="23"/>
      <c r="AQ323" s="23"/>
      <c r="AR323" s="23"/>
      <c r="AS323" s="23"/>
      <c r="AT323" s="23"/>
      <c r="AU323" s="23"/>
      <c r="AV323" s="23"/>
    </row>
    <row r="324" spans="18:48" ht="19.5" customHeight="1">
      <c r="R324" s="29" t="s">
        <v>62</v>
      </c>
      <c r="S324" s="30" t="s">
        <v>483</v>
      </c>
      <c r="T324" s="31" t="s">
        <v>413</v>
      </c>
      <c r="U324" s="32" t="b">
        <f t="shared" si="23"/>
        <v>1</v>
      </c>
      <c r="V324" s="33" t="s">
        <v>30</v>
      </c>
      <c r="W324" s="34" t="s">
        <v>25</v>
      </c>
      <c r="X324" s="35">
        <v>23</v>
      </c>
      <c r="Y324" s="34" t="s">
        <v>26</v>
      </c>
      <c r="Z324" s="34" t="s">
        <v>26</v>
      </c>
      <c r="AA324" s="36" t="s">
        <v>26</v>
      </c>
      <c r="AB324" s="34" t="s">
        <v>26</v>
      </c>
      <c r="AC324" s="37" t="s">
        <v>27</v>
      </c>
      <c r="AD324" s="34" t="s">
        <v>27</v>
      </c>
      <c r="AE324" s="34" t="s">
        <v>27</v>
      </c>
      <c r="AF324" s="38" t="s">
        <v>26</v>
      </c>
      <c r="AH324" s="153"/>
      <c r="AI324" s="19"/>
      <c r="AJ324" s="28"/>
      <c r="AK324" s="28"/>
      <c r="AL324" s="28"/>
      <c r="AM324" s="23"/>
      <c r="AN324" s="154"/>
      <c r="AO324" s="23"/>
      <c r="AP324" s="23"/>
      <c r="AQ324" s="23"/>
      <c r="AR324" s="23"/>
      <c r="AS324" s="23"/>
      <c r="AT324" s="23"/>
      <c r="AU324" s="23"/>
      <c r="AV324" s="23"/>
    </row>
    <row r="325" spans="18:48" ht="19.5" customHeight="1">
      <c r="R325" s="29" t="s">
        <v>62</v>
      </c>
      <c r="S325" s="30" t="s">
        <v>484</v>
      </c>
      <c r="T325" s="31" t="s">
        <v>413</v>
      </c>
      <c r="U325" s="32" t="b">
        <f t="shared" si="23"/>
        <v>1</v>
      </c>
      <c r="V325" s="33" t="s">
        <v>30</v>
      </c>
      <c r="W325" s="34" t="s">
        <v>25</v>
      </c>
      <c r="X325" s="35">
        <v>71</v>
      </c>
      <c r="Y325" s="34" t="s">
        <v>26</v>
      </c>
      <c r="Z325" s="34" t="s">
        <v>26</v>
      </c>
      <c r="AA325" s="36" t="s">
        <v>26</v>
      </c>
      <c r="AB325" s="34" t="s">
        <v>26</v>
      </c>
      <c r="AC325" s="37" t="s">
        <v>27</v>
      </c>
      <c r="AD325" s="34" t="s">
        <v>27</v>
      </c>
      <c r="AE325" s="34" t="s">
        <v>27</v>
      </c>
      <c r="AF325" s="38" t="s">
        <v>26</v>
      </c>
      <c r="AH325" s="153"/>
      <c r="AI325" s="19"/>
      <c r="AJ325" s="28"/>
      <c r="AK325" s="28"/>
      <c r="AL325" s="28"/>
      <c r="AM325" s="23"/>
      <c r="AN325" s="154"/>
      <c r="AO325" s="23"/>
      <c r="AP325" s="23"/>
      <c r="AQ325" s="23"/>
      <c r="AR325" s="23"/>
      <c r="AS325" s="23"/>
      <c r="AT325" s="23"/>
      <c r="AU325" s="23"/>
      <c r="AV325" s="23"/>
    </row>
    <row r="326" spans="18:48" ht="19.5" customHeight="1">
      <c r="R326" s="29" t="s">
        <v>62</v>
      </c>
      <c r="S326" s="30" t="s">
        <v>485</v>
      </c>
      <c r="T326" s="31" t="s">
        <v>413</v>
      </c>
      <c r="U326" s="32" t="b">
        <f t="shared" si="23"/>
        <v>1</v>
      </c>
      <c r="V326" s="33" t="s">
        <v>30</v>
      </c>
      <c r="W326" s="34" t="s">
        <v>25</v>
      </c>
      <c r="X326" s="35">
        <v>31</v>
      </c>
      <c r="Y326" s="34" t="s">
        <v>26</v>
      </c>
      <c r="Z326" s="34" t="s">
        <v>26</v>
      </c>
      <c r="AA326" s="36" t="s">
        <v>26</v>
      </c>
      <c r="AB326" s="34" t="s">
        <v>26</v>
      </c>
      <c r="AC326" s="37" t="s">
        <v>27</v>
      </c>
      <c r="AD326" s="34" t="s">
        <v>27</v>
      </c>
      <c r="AE326" s="34" t="s">
        <v>27</v>
      </c>
      <c r="AF326" s="38" t="s">
        <v>26</v>
      </c>
      <c r="AH326" s="153"/>
      <c r="AI326" s="19"/>
      <c r="AJ326" s="28"/>
      <c r="AK326" s="28"/>
      <c r="AL326" s="28"/>
      <c r="AM326" s="23"/>
      <c r="AN326" s="154"/>
      <c r="AO326" s="23"/>
      <c r="AP326" s="23"/>
      <c r="AQ326" s="23"/>
      <c r="AR326" s="23"/>
      <c r="AS326" s="23"/>
      <c r="AT326" s="23"/>
      <c r="AU326" s="23"/>
      <c r="AV326" s="23"/>
    </row>
    <row r="327" spans="18:48" ht="19.5" customHeight="1">
      <c r="R327" s="29" t="s">
        <v>62</v>
      </c>
      <c r="S327" s="30" t="s">
        <v>366</v>
      </c>
      <c r="T327" s="31" t="s">
        <v>413</v>
      </c>
      <c r="U327" s="32" t="b">
        <f t="shared" si="23"/>
        <v>1</v>
      </c>
      <c r="V327" s="33" t="s">
        <v>30</v>
      </c>
      <c r="W327" s="34" t="s">
        <v>25</v>
      </c>
      <c r="X327" s="35">
        <v>32</v>
      </c>
      <c r="Y327" s="34" t="s">
        <v>26</v>
      </c>
      <c r="Z327" s="34" t="s">
        <v>26</v>
      </c>
      <c r="AA327" s="36" t="s">
        <v>26</v>
      </c>
      <c r="AB327" s="34" t="s">
        <v>26</v>
      </c>
      <c r="AC327" s="37" t="s">
        <v>27</v>
      </c>
      <c r="AD327" s="34" t="s">
        <v>27</v>
      </c>
      <c r="AE327" s="34" t="s">
        <v>27</v>
      </c>
      <c r="AF327" s="38" t="s">
        <v>26</v>
      </c>
      <c r="AH327" s="153"/>
      <c r="AI327" s="19"/>
      <c r="AJ327" s="28"/>
      <c r="AK327" s="28"/>
      <c r="AL327" s="28"/>
      <c r="AM327" s="23"/>
      <c r="AN327" s="154"/>
      <c r="AO327" s="23"/>
      <c r="AP327" s="23"/>
      <c r="AQ327" s="23"/>
      <c r="AR327" s="23"/>
      <c r="AS327" s="23"/>
      <c r="AT327" s="23"/>
      <c r="AU327" s="23"/>
      <c r="AV327" s="23"/>
    </row>
    <row r="328" spans="18:48" ht="19.5" customHeight="1">
      <c r="R328" s="29" t="s">
        <v>62</v>
      </c>
      <c r="S328" s="30" t="s">
        <v>486</v>
      </c>
      <c r="T328" s="31" t="s">
        <v>413</v>
      </c>
      <c r="U328" s="32" t="b">
        <f t="shared" si="23"/>
        <v>1</v>
      </c>
      <c r="V328" s="33" t="s">
        <v>30</v>
      </c>
      <c r="W328" s="34" t="s">
        <v>25</v>
      </c>
      <c r="X328" s="35">
        <v>15</v>
      </c>
      <c r="Y328" s="34" t="s">
        <v>26</v>
      </c>
      <c r="Z328" s="34" t="s">
        <v>26</v>
      </c>
      <c r="AA328" s="36" t="s">
        <v>26</v>
      </c>
      <c r="AB328" s="34" t="s">
        <v>26</v>
      </c>
      <c r="AC328" s="37" t="s">
        <v>27</v>
      </c>
      <c r="AD328" s="34" t="s">
        <v>27</v>
      </c>
      <c r="AE328" s="34" t="s">
        <v>27</v>
      </c>
      <c r="AF328" s="38" t="s">
        <v>26</v>
      </c>
      <c r="AH328" s="153"/>
      <c r="AI328" s="19"/>
      <c r="AJ328" s="28"/>
      <c r="AK328" s="28"/>
      <c r="AL328" s="28"/>
      <c r="AM328" s="23"/>
      <c r="AN328" s="154"/>
      <c r="AO328" s="23"/>
      <c r="AP328" s="23"/>
      <c r="AQ328" s="23"/>
      <c r="AR328" s="23"/>
      <c r="AS328" s="23"/>
      <c r="AT328" s="23"/>
      <c r="AU328" s="23"/>
      <c r="AV328" s="23"/>
    </row>
    <row r="329" spans="18:48" ht="19.5" customHeight="1">
      <c r="R329" s="29" t="s">
        <v>62</v>
      </c>
      <c r="S329" s="30" t="s">
        <v>456</v>
      </c>
      <c r="T329" s="31" t="s">
        <v>413</v>
      </c>
      <c r="U329" s="32" t="b">
        <f t="shared" si="23"/>
        <v>1</v>
      </c>
      <c r="V329" s="33" t="s">
        <v>30</v>
      </c>
      <c r="W329" s="34" t="s">
        <v>25</v>
      </c>
      <c r="X329" s="35">
        <v>21</v>
      </c>
      <c r="Y329" s="34" t="s">
        <v>26</v>
      </c>
      <c r="Z329" s="34" t="s">
        <v>26</v>
      </c>
      <c r="AA329" s="36" t="s">
        <v>26</v>
      </c>
      <c r="AB329" s="34" t="s">
        <v>26</v>
      </c>
      <c r="AC329" s="37" t="s">
        <v>27</v>
      </c>
      <c r="AD329" s="34" t="s">
        <v>27</v>
      </c>
      <c r="AE329" s="34" t="s">
        <v>27</v>
      </c>
      <c r="AF329" s="38" t="s">
        <v>26</v>
      </c>
      <c r="AH329" s="153"/>
      <c r="AI329" s="19"/>
      <c r="AJ329" s="28"/>
      <c r="AK329" s="28"/>
      <c r="AL329" s="28"/>
      <c r="AM329" s="23"/>
      <c r="AN329" s="154"/>
      <c r="AO329" s="23"/>
      <c r="AP329" s="23"/>
      <c r="AQ329" s="23"/>
      <c r="AR329" s="23"/>
      <c r="AS329" s="23"/>
      <c r="AT329" s="23"/>
      <c r="AU329" s="23"/>
      <c r="AV329" s="23"/>
    </row>
    <row r="330" spans="18:48" ht="19.5" customHeight="1">
      <c r="R330" s="29" t="s">
        <v>62</v>
      </c>
      <c r="S330" s="30" t="s">
        <v>487</v>
      </c>
      <c r="T330" s="31" t="s">
        <v>413</v>
      </c>
      <c r="U330" s="32" t="b">
        <f t="shared" si="23"/>
        <v>1</v>
      </c>
      <c r="V330" s="33" t="s">
        <v>30</v>
      </c>
      <c r="W330" s="34" t="s">
        <v>25</v>
      </c>
      <c r="X330" s="35">
        <v>18</v>
      </c>
      <c r="Y330" s="34" t="s">
        <v>26</v>
      </c>
      <c r="Z330" s="34" t="s">
        <v>26</v>
      </c>
      <c r="AA330" s="36" t="s">
        <v>26</v>
      </c>
      <c r="AB330" s="34" t="s">
        <v>26</v>
      </c>
      <c r="AC330" s="37" t="s">
        <v>27</v>
      </c>
      <c r="AD330" s="34" t="s">
        <v>27</v>
      </c>
      <c r="AE330" s="34" t="s">
        <v>27</v>
      </c>
      <c r="AF330" s="38" t="s">
        <v>26</v>
      </c>
      <c r="AH330" s="153"/>
      <c r="AI330" s="19"/>
      <c r="AJ330" s="28"/>
      <c r="AK330" s="28"/>
      <c r="AL330" s="28"/>
      <c r="AM330" s="23"/>
      <c r="AN330" s="154"/>
      <c r="AO330" s="23"/>
      <c r="AP330" s="23"/>
      <c r="AQ330" s="23"/>
      <c r="AR330" s="23"/>
      <c r="AS330" s="23"/>
      <c r="AT330" s="23"/>
      <c r="AU330" s="23"/>
      <c r="AV330" s="23"/>
    </row>
    <row r="331" spans="18:48" ht="19.5" customHeight="1">
      <c r="R331" s="29" t="s">
        <v>488</v>
      </c>
      <c r="S331" s="30" t="s">
        <v>323</v>
      </c>
      <c r="T331" s="31" t="s">
        <v>413</v>
      </c>
      <c r="U331" s="32" t="b">
        <f t="shared" si="23"/>
        <v>1</v>
      </c>
      <c r="V331" s="33" t="s">
        <v>30</v>
      </c>
      <c r="W331" s="34" t="s">
        <v>37</v>
      </c>
      <c r="X331" s="35">
        <v>17</v>
      </c>
      <c r="Y331" s="34" t="s">
        <v>26</v>
      </c>
      <c r="Z331" s="34" t="s">
        <v>26</v>
      </c>
      <c r="AA331" s="36" t="s">
        <v>26</v>
      </c>
      <c r="AB331" s="34" t="s">
        <v>26</v>
      </c>
      <c r="AC331" s="37" t="s">
        <v>26</v>
      </c>
      <c r="AD331" s="34" t="s">
        <v>27</v>
      </c>
      <c r="AE331" s="34" t="s">
        <v>27</v>
      </c>
      <c r="AF331" s="38" t="s">
        <v>26</v>
      </c>
      <c r="AH331" s="153"/>
      <c r="AI331" s="19"/>
      <c r="AJ331" s="28"/>
      <c r="AK331" s="28"/>
      <c r="AL331" s="28"/>
      <c r="AM331" s="23"/>
      <c r="AN331" s="154"/>
      <c r="AO331" s="23"/>
      <c r="AP331" s="23"/>
      <c r="AQ331" s="23"/>
      <c r="AR331" s="23"/>
      <c r="AS331" s="23"/>
      <c r="AT331" s="23"/>
      <c r="AU331" s="23"/>
      <c r="AV331" s="23"/>
    </row>
    <row r="332" spans="18:48" ht="19.5" customHeight="1">
      <c r="R332" s="29" t="s">
        <v>488</v>
      </c>
      <c r="S332" s="30" t="s">
        <v>376</v>
      </c>
      <c r="T332" s="31" t="s">
        <v>413</v>
      </c>
      <c r="U332" s="32" t="b">
        <f t="shared" si="23"/>
        <v>1</v>
      </c>
      <c r="V332" s="33" t="s">
        <v>30</v>
      </c>
      <c r="W332" s="34" t="s">
        <v>25</v>
      </c>
      <c r="X332" s="35">
        <v>8</v>
      </c>
      <c r="Y332" s="34" t="s">
        <v>26</v>
      </c>
      <c r="Z332" s="34" t="s">
        <v>26</v>
      </c>
      <c r="AA332" s="36" t="s">
        <v>26</v>
      </c>
      <c r="AB332" s="34" t="s">
        <v>26</v>
      </c>
      <c r="AC332" s="37" t="s">
        <v>27</v>
      </c>
      <c r="AD332" s="34" t="s">
        <v>27</v>
      </c>
      <c r="AE332" s="34" t="s">
        <v>27</v>
      </c>
      <c r="AF332" s="38" t="s">
        <v>26</v>
      </c>
      <c r="AH332" s="153"/>
      <c r="AI332" s="19"/>
      <c r="AJ332" s="28"/>
      <c r="AK332" s="28"/>
      <c r="AL332" s="28"/>
      <c r="AM332" s="23"/>
      <c r="AN332" s="154"/>
      <c r="AO332" s="23"/>
      <c r="AP332" s="23"/>
      <c r="AQ332" s="23"/>
      <c r="AR332" s="23"/>
      <c r="AS332" s="23"/>
      <c r="AT332" s="23"/>
      <c r="AU332" s="23"/>
      <c r="AV332" s="23"/>
    </row>
    <row r="333" spans="18:48" ht="19.5" customHeight="1">
      <c r="R333" s="29" t="s">
        <v>488</v>
      </c>
      <c r="S333" s="30" t="s">
        <v>489</v>
      </c>
      <c r="T333" s="31" t="s">
        <v>413</v>
      </c>
      <c r="U333" s="32" t="b">
        <f t="shared" si="23"/>
        <v>1</v>
      </c>
      <c r="V333" s="33" t="s">
        <v>30</v>
      </c>
      <c r="W333" s="34" t="s">
        <v>25</v>
      </c>
      <c r="X333" s="35">
        <v>13</v>
      </c>
      <c r="Y333" s="34" t="s">
        <v>26</v>
      </c>
      <c r="Z333" s="34" t="s">
        <v>26</v>
      </c>
      <c r="AA333" s="36" t="s">
        <v>26</v>
      </c>
      <c r="AB333" s="34" t="s">
        <v>26</v>
      </c>
      <c r="AC333" s="37" t="s">
        <v>27</v>
      </c>
      <c r="AD333" s="34" t="s">
        <v>27</v>
      </c>
      <c r="AE333" s="34" t="s">
        <v>27</v>
      </c>
      <c r="AF333" s="38" t="s">
        <v>26</v>
      </c>
      <c r="AH333" s="153"/>
      <c r="AI333" s="19"/>
      <c r="AJ333" s="28"/>
      <c r="AK333" s="28"/>
      <c r="AL333" s="28"/>
      <c r="AM333" s="23"/>
      <c r="AN333" s="154"/>
      <c r="AO333" s="23"/>
      <c r="AP333" s="23"/>
      <c r="AQ333" s="23"/>
      <c r="AR333" s="23"/>
      <c r="AS333" s="23"/>
      <c r="AT333" s="23"/>
      <c r="AU333" s="23"/>
      <c r="AV333" s="23"/>
    </row>
    <row r="334" spans="18:48" ht="19.5" customHeight="1">
      <c r="R334" s="29" t="s">
        <v>488</v>
      </c>
      <c r="S334" s="30" t="s">
        <v>490</v>
      </c>
      <c r="T334" s="31" t="s">
        <v>413</v>
      </c>
      <c r="U334" s="32" t="b">
        <f t="shared" si="23"/>
        <v>1</v>
      </c>
      <c r="V334" s="33" t="s">
        <v>30</v>
      </c>
      <c r="W334" s="34" t="s">
        <v>25</v>
      </c>
      <c r="X334" s="35">
        <v>11</v>
      </c>
      <c r="Y334" s="34" t="s">
        <v>26</v>
      </c>
      <c r="Z334" s="34" t="s">
        <v>26</v>
      </c>
      <c r="AA334" s="36" t="s">
        <v>26</v>
      </c>
      <c r="AB334" s="34" t="s">
        <v>26</v>
      </c>
      <c r="AC334" s="37" t="s">
        <v>27</v>
      </c>
      <c r="AD334" s="34" t="s">
        <v>27</v>
      </c>
      <c r="AE334" s="34" t="s">
        <v>27</v>
      </c>
      <c r="AF334" s="38" t="s">
        <v>26</v>
      </c>
      <c r="AH334" s="153"/>
      <c r="AI334" s="19"/>
      <c r="AJ334" s="28"/>
      <c r="AK334" s="28"/>
      <c r="AL334" s="28"/>
      <c r="AM334" s="23"/>
      <c r="AN334" s="154"/>
      <c r="AO334" s="23"/>
      <c r="AP334" s="23"/>
      <c r="AQ334" s="23"/>
      <c r="AR334" s="23"/>
      <c r="AS334" s="23"/>
      <c r="AT334" s="23"/>
      <c r="AU334" s="23"/>
      <c r="AV334" s="23"/>
    </row>
    <row r="335" spans="18:48" ht="19.5" customHeight="1">
      <c r="R335" s="29" t="s">
        <v>488</v>
      </c>
      <c r="S335" s="30" t="s">
        <v>491</v>
      </c>
      <c r="T335" s="31" t="s">
        <v>413</v>
      </c>
      <c r="U335" s="32" t="b">
        <f t="shared" si="23"/>
        <v>1</v>
      </c>
      <c r="V335" s="33" t="s">
        <v>30</v>
      </c>
      <c r="W335" s="34" t="s">
        <v>25</v>
      </c>
      <c r="X335" s="35">
        <v>18</v>
      </c>
      <c r="Y335" s="34" t="s">
        <v>26</v>
      </c>
      <c r="Z335" s="34" t="s">
        <v>26</v>
      </c>
      <c r="AA335" s="36" t="s">
        <v>26</v>
      </c>
      <c r="AB335" s="34" t="s">
        <v>26</v>
      </c>
      <c r="AC335" s="37" t="s">
        <v>27</v>
      </c>
      <c r="AD335" s="34" t="s">
        <v>27</v>
      </c>
      <c r="AE335" s="34" t="s">
        <v>27</v>
      </c>
      <c r="AF335" s="38" t="s">
        <v>26</v>
      </c>
      <c r="AH335" s="153"/>
      <c r="AI335" s="19"/>
      <c r="AJ335" s="28"/>
      <c r="AK335" s="28"/>
      <c r="AL335" s="28"/>
      <c r="AM335" s="23"/>
      <c r="AN335" s="154"/>
      <c r="AO335" s="23"/>
      <c r="AP335" s="23"/>
      <c r="AQ335" s="23"/>
      <c r="AR335" s="23"/>
      <c r="AS335" s="23"/>
      <c r="AT335" s="23"/>
      <c r="AU335" s="23"/>
      <c r="AV335" s="23"/>
    </row>
    <row r="336" spans="18:48" ht="19.5" customHeight="1">
      <c r="R336" s="29" t="s">
        <v>488</v>
      </c>
      <c r="S336" s="30" t="s">
        <v>492</v>
      </c>
      <c r="T336" s="31" t="s">
        <v>413</v>
      </c>
      <c r="U336" s="32" t="b">
        <f t="shared" si="23"/>
        <v>1</v>
      </c>
      <c r="V336" s="33" t="s">
        <v>30</v>
      </c>
      <c r="W336" s="34" t="s">
        <v>37</v>
      </c>
      <c r="X336" s="35">
        <v>8</v>
      </c>
      <c r="Y336" s="34" t="s">
        <v>26</v>
      </c>
      <c r="Z336" s="34" t="s">
        <v>26</v>
      </c>
      <c r="AA336" s="36" t="s">
        <v>26</v>
      </c>
      <c r="AB336" s="34" t="s">
        <v>26</v>
      </c>
      <c r="AC336" s="37" t="s">
        <v>26</v>
      </c>
      <c r="AD336" s="34" t="s">
        <v>27</v>
      </c>
      <c r="AE336" s="34" t="s">
        <v>27</v>
      </c>
      <c r="AF336" s="38" t="s">
        <v>26</v>
      </c>
      <c r="AH336" s="153"/>
      <c r="AI336" s="19"/>
      <c r="AJ336" s="28"/>
      <c r="AK336" s="28"/>
      <c r="AL336" s="28"/>
      <c r="AM336" s="23"/>
      <c r="AN336" s="154"/>
      <c r="AO336" s="23"/>
      <c r="AP336" s="23"/>
      <c r="AQ336" s="23"/>
      <c r="AR336" s="23"/>
      <c r="AS336" s="23"/>
      <c r="AT336" s="23"/>
      <c r="AU336" s="23"/>
      <c r="AV336" s="23"/>
    </row>
    <row r="337" spans="18:48" ht="19.5" customHeight="1">
      <c r="R337" s="29" t="s">
        <v>488</v>
      </c>
      <c r="S337" s="30" t="s">
        <v>467</v>
      </c>
      <c r="T337" s="31" t="s">
        <v>413</v>
      </c>
      <c r="U337" s="32" t="b">
        <f t="shared" si="23"/>
        <v>1</v>
      </c>
      <c r="V337" s="33" t="s">
        <v>30</v>
      </c>
      <c r="W337" s="34" t="s">
        <v>25</v>
      </c>
      <c r="X337" s="35">
        <v>13</v>
      </c>
      <c r="Y337" s="34" t="s">
        <v>26</v>
      </c>
      <c r="Z337" s="34" t="s">
        <v>26</v>
      </c>
      <c r="AA337" s="36" t="s">
        <v>26</v>
      </c>
      <c r="AB337" s="34" t="s">
        <v>26</v>
      </c>
      <c r="AC337" s="37" t="s">
        <v>27</v>
      </c>
      <c r="AD337" s="34" t="s">
        <v>27</v>
      </c>
      <c r="AE337" s="34" t="s">
        <v>27</v>
      </c>
      <c r="AF337" s="38" t="s">
        <v>26</v>
      </c>
      <c r="AH337" s="153"/>
      <c r="AI337" s="19"/>
      <c r="AJ337" s="28"/>
      <c r="AK337" s="28"/>
      <c r="AL337" s="28"/>
      <c r="AM337" s="23"/>
      <c r="AN337" s="154"/>
      <c r="AO337" s="23"/>
      <c r="AP337" s="23"/>
      <c r="AQ337" s="23"/>
      <c r="AR337" s="23"/>
      <c r="AS337" s="23"/>
      <c r="AT337" s="23"/>
      <c r="AU337" s="23"/>
      <c r="AV337" s="23"/>
    </row>
    <row r="338" spans="18:48" ht="19.5" customHeight="1">
      <c r="R338" s="29" t="s">
        <v>488</v>
      </c>
      <c r="S338" s="30" t="s">
        <v>332</v>
      </c>
      <c r="T338" s="31" t="s">
        <v>413</v>
      </c>
      <c r="U338" s="32" t="b">
        <f t="shared" si="23"/>
        <v>1</v>
      </c>
      <c r="V338" s="33" t="s">
        <v>30</v>
      </c>
      <c r="W338" s="34" t="s">
        <v>25</v>
      </c>
      <c r="X338" s="35">
        <v>16</v>
      </c>
      <c r="Y338" s="34" t="s">
        <v>26</v>
      </c>
      <c r="Z338" s="34" t="s">
        <v>26</v>
      </c>
      <c r="AA338" s="36" t="s">
        <v>26</v>
      </c>
      <c r="AB338" s="34" t="s">
        <v>26</v>
      </c>
      <c r="AC338" s="37" t="s">
        <v>27</v>
      </c>
      <c r="AD338" s="34" t="s">
        <v>27</v>
      </c>
      <c r="AE338" s="34" t="s">
        <v>27</v>
      </c>
      <c r="AF338" s="38" t="s">
        <v>26</v>
      </c>
      <c r="AH338" s="153"/>
      <c r="AI338" s="19"/>
      <c r="AJ338" s="28"/>
      <c r="AK338" s="28"/>
      <c r="AL338" s="28"/>
      <c r="AM338" s="23"/>
      <c r="AN338" s="154"/>
      <c r="AO338" s="23"/>
      <c r="AP338" s="23"/>
      <c r="AQ338" s="23"/>
      <c r="AR338" s="23"/>
      <c r="AS338" s="23"/>
      <c r="AT338" s="23"/>
      <c r="AU338" s="23"/>
      <c r="AV338" s="23"/>
    </row>
    <row r="339" spans="18:48" ht="19.5" customHeight="1">
      <c r="R339" s="29" t="s">
        <v>488</v>
      </c>
      <c r="S339" s="30" t="s">
        <v>393</v>
      </c>
      <c r="T339" s="31" t="s">
        <v>413</v>
      </c>
      <c r="U339" s="32" t="b">
        <f t="shared" si="23"/>
        <v>1</v>
      </c>
      <c r="V339" s="33" t="s">
        <v>30</v>
      </c>
      <c r="W339" s="34" t="s">
        <v>25</v>
      </c>
      <c r="X339" s="35">
        <v>14</v>
      </c>
      <c r="Y339" s="34" t="s">
        <v>26</v>
      </c>
      <c r="Z339" s="34" t="s">
        <v>26</v>
      </c>
      <c r="AA339" s="36" t="s">
        <v>26</v>
      </c>
      <c r="AB339" s="34" t="s">
        <v>26</v>
      </c>
      <c r="AC339" s="37" t="s">
        <v>27</v>
      </c>
      <c r="AD339" s="34" t="s">
        <v>27</v>
      </c>
      <c r="AE339" s="34" t="s">
        <v>27</v>
      </c>
      <c r="AF339" s="38" t="s">
        <v>26</v>
      </c>
      <c r="AH339" s="153"/>
      <c r="AI339" s="19"/>
      <c r="AJ339" s="28"/>
      <c r="AK339" s="28"/>
      <c r="AL339" s="28"/>
      <c r="AM339" s="23"/>
      <c r="AN339" s="154"/>
      <c r="AO339" s="23"/>
      <c r="AP339" s="23"/>
      <c r="AQ339" s="23"/>
      <c r="AR339" s="23"/>
      <c r="AS339" s="23"/>
      <c r="AT339" s="23"/>
      <c r="AU339" s="23"/>
      <c r="AV339" s="23"/>
    </row>
    <row r="340" spans="18:48" ht="19.5" customHeight="1">
      <c r="R340" s="29" t="s">
        <v>488</v>
      </c>
      <c r="S340" s="30" t="s">
        <v>400</v>
      </c>
      <c r="T340" s="31" t="s">
        <v>413</v>
      </c>
      <c r="U340" s="32" t="b">
        <f t="shared" si="23"/>
        <v>1</v>
      </c>
      <c r="V340" s="33" t="s">
        <v>30</v>
      </c>
      <c r="W340" s="34" t="s">
        <v>25</v>
      </c>
      <c r="X340" s="35">
        <v>19</v>
      </c>
      <c r="Y340" s="34" t="s">
        <v>26</v>
      </c>
      <c r="Z340" s="34" t="s">
        <v>26</v>
      </c>
      <c r="AA340" s="36" t="s">
        <v>26</v>
      </c>
      <c r="AB340" s="34" t="s">
        <v>26</v>
      </c>
      <c r="AC340" s="37" t="s">
        <v>27</v>
      </c>
      <c r="AD340" s="34" t="s">
        <v>27</v>
      </c>
      <c r="AE340" s="34" t="s">
        <v>27</v>
      </c>
      <c r="AF340" s="38" t="s">
        <v>26</v>
      </c>
      <c r="AH340" s="153"/>
      <c r="AI340" s="19"/>
      <c r="AJ340" s="28"/>
      <c r="AK340" s="28"/>
      <c r="AL340" s="28"/>
      <c r="AM340" s="23"/>
      <c r="AN340" s="154"/>
      <c r="AO340" s="23"/>
      <c r="AP340" s="23"/>
      <c r="AQ340" s="23"/>
      <c r="AR340" s="23"/>
      <c r="AS340" s="23"/>
      <c r="AT340" s="23"/>
      <c r="AU340" s="23"/>
      <c r="AV340" s="23"/>
    </row>
    <row r="341" spans="18:48" ht="19.5" customHeight="1">
      <c r="R341" s="29" t="s">
        <v>488</v>
      </c>
      <c r="S341" s="30" t="s">
        <v>493</v>
      </c>
      <c r="T341" s="31" t="s">
        <v>413</v>
      </c>
      <c r="U341" s="32" t="b">
        <f t="shared" si="23"/>
        <v>1</v>
      </c>
      <c r="V341" s="33" t="s">
        <v>30</v>
      </c>
      <c r="W341" s="34" t="s">
        <v>25</v>
      </c>
      <c r="X341" s="35">
        <v>68</v>
      </c>
      <c r="Y341" s="34" t="s">
        <v>26</v>
      </c>
      <c r="Z341" s="34" t="s">
        <v>26</v>
      </c>
      <c r="AA341" s="36" t="s">
        <v>26</v>
      </c>
      <c r="AB341" s="34" t="s">
        <v>26</v>
      </c>
      <c r="AC341" s="37" t="s">
        <v>27</v>
      </c>
      <c r="AD341" s="34" t="s">
        <v>27</v>
      </c>
      <c r="AE341" s="34" t="s">
        <v>27</v>
      </c>
      <c r="AF341" s="38" t="s">
        <v>26</v>
      </c>
      <c r="AH341" s="153"/>
      <c r="AI341" s="19"/>
      <c r="AJ341" s="28"/>
      <c r="AK341" s="28"/>
      <c r="AL341" s="28"/>
      <c r="AM341" s="23"/>
      <c r="AN341" s="154"/>
      <c r="AO341" s="23"/>
      <c r="AP341" s="23"/>
      <c r="AQ341" s="23"/>
      <c r="AR341" s="23"/>
      <c r="AS341" s="23"/>
      <c r="AT341" s="23"/>
      <c r="AU341" s="23"/>
      <c r="AV341" s="23"/>
    </row>
    <row r="342" spans="18:48" ht="19.5" customHeight="1">
      <c r="R342" s="29" t="s">
        <v>488</v>
      </c>
      <c r="S342" s="30" t="s">
        <v>494</v>
      </c>
      <c r="T342" s="31" t="s">
        <v>413</v>
      </c>
      <c r="U342" s="32" t="b">
        <f t="shared" si="23"/>
        <v>1</v>
      </c>
      <c r="V342" s="33" t="s">
        <v>30</v>
      </c>
      <c r="W342" s="34" t="s">
        <v>37</v>
      </c>
      <c r="X342" s="35">
        <v>13</v>
      </c>
      <c r="Y342" s="34" t="s">
        <v>26</v>
      </c>
      <c r="Z342" s="34" t="s">
        <v>26</v>
      </c>
      <c r="AA342" s="36" t="s">
        <v>26</v>
      </c>
      <c r="AB342" s="34" t="s">
        <v>26</v>
      </c>
      <c r="AC342" s="37" t="s">
        <v>26</v>
      </c>
      <c r="AD342" s="34" t="s">
        <v>27</v>
      </c>
      <c r="AE342" s="34" t="s">
        <v>27</v>
      </c>
      <c r="AF342" s="38" t="s">
        <v>26</v>
      </c>
      <c r="AH342" s="153"/>
      <c r="AI342" s="19"/>
      <c r="AJ342" s="28"/>
      <c r="AK342" s="28"/>
      <c r="AL342" s="28"/>
      <c r="AM342" s="23"/>
      <c r="AN342" s="154"/>
      <c r="AO342" s="23"/>
      <c r="AP342" s="23"/>
      <c r="AQ342" s="23"/>
      <c r="AR342" s="23"/>
      <c r="AS342" s="23"/>
      <c r="AT342" s="23"/>
      <c r="AU342" s="23"/>
      <c r="AV342" s="23"/>
    </row>
    <row r="343" spans="18:48" ht="19.5" customHeight="1">
      <c r="R343" s="29" t="s">
        <v>488</v>
      </c>
      <c r="S343" s="30" t="s">
        <v>188</v>
      </c>
      <c r="T343" s="31" t="s">
        <v>413</v>
      </c>
      <c r="U343" s="32" t="b">
        <f t="shared" si="23"/>
        <v>1</v>
      </c>
      <c r="V343" s="33" t="s">
        <v>30</v>
      </c>
      <c r="W343" s="34" t="s">
        <v>25</v>
      </c>
      <c r="X343" s="35">
        <v>26</v>
      </c>
      <c r="Y343" s="34" t="s">
        <v>26</v>
      </c>
      <c r="Z343" s="34" t="s">
        <v>26</v>
      </c>
      <c r="AA343" s="36" t="s">
        <v>26</v>
      </c>
      <c r="AB343" s="34" t="s">
        <v>26</v>
      </c>
      <c r="AC343" s="37" t="s">
        <v>27</v>
      </c>
      <c r="AD343" s="34" t="s">
        <v>27</v>
      </c>
      <c r="AE343" s="34" t="s">
        <v>27</v>
      </c>
      <c r="AF343" s="38" t="s">
        <v>26</v>
      </c>
      <c r="AH343" s="153"/>
      <c r="AI343" s="19"/>
      <c r="AJ343" s="28"/>
      <c r="AK343" s="28"/>
      <c r="AL343" s="28"/>
      <c r="AM343" s="23"/>
      <c r="AN343" s="154"/>
      <c r="AO343" s="23"/>
      <c r="AP343" s="23"/>
      <c r="AQ343" s="23"/>
      <c r="AR343" s="23"/>
      <c r="AS343" s="23"/>
      <c r="AT343" s="23"/>
      <c r="AU343" s="23"/>
      <c r="AV343" s="23"/>
    </row>
    <row r="344" spans="18:48" ht="19.5" customHeight="1">
      <c r="R344" s="29" t="s">
        <v>488</v>
      </c>
      <c r="S344" s="30" t="s">
        <v>495</v>
      </c>
      <c r="T344" s="31" t="s">
        <v>413</v>
      </c>
      <c r="U344" s="32" t="b">
        <f t="shared" si="23"/>
        <v>1</v>
      </c>
      <c r="V344" s="33" t="s">
        <v>30</v>
      </c>
      <c r="W344" s="34" t="s">
        <v>25</v>
      </c>
      <c r="X344" s="35">
        <v>17</v>
      </c>
      <c r="Y344" s="34" t="s">
        <v>26</v>
      </c>
      <c r="Z344" s="34" t="s">
        <v>26</v>
      </c>
      <c r="AA344" s="36" t="s">
        <v>26</v>
      </c>
      <c r="AB344" s="34" t="s">
        <v>26</v>
      </c>
      <c r="AC344" s="37" t="s">
        <v>27</v>
      </c>
      <c r="AD344" s="34" t="s">
        <v>27</v>
      </c>
      <c r="AE344" s="34" t="s">
        <v>27</v>
      </c>
      <c r="AF344" s="38" t="s">
        <v>26</v>
      </c>
      <c r="AH344" s="153"/>
      <c r="AI344" s="19"/>
      <c r="AJ344" s="28"/>
      <c r="AK344" s="28"/>
      <c r="AL344" s="28"/>
      <c r="AM344" s="23"/>
      <c r="AN344" s="154"/>
      <c r="AO344" s="23"/>
      <c r="AP344" s="23"/>
      <c r="AQ344" s="23"/>
      <c r="AR344" s="23"/>
      <c r="AS344" s="23"/>
      <c r="AT344" s="23"/>
      <c r="AU344" s="23"/>
      <c r="AV344" s="23"/>
    </row>
    <row r="345" spans="18:48" ht="19.5" customHeight="1">
      <c r="R345" s="29" t="s">
        <v>488</v>
      </c>
      <c r="S345" s="30" t="s">
        <v>190</v>
      </c>
      <c r="T345" s="31" t="s">
        <v>413</v>
      </c>
      <c r="U345" s="32" t="b">
        <f t="shared" si="23"/>
        <v>1</v>
      </c>
      <c r="V345" s="33" t="s">
        <v>30</v>
      </c>
      <c r="W345" s="34" t="s">
        <v>25</v>
      </c>
      <c r="X345" s="35">
        <v>13</v>
      </c>
      <c r="Y345" s="34" t="s">
        <v>26</v>
      </c>
      <c r="Z345" s="34" t="s">
        <v>26</v>
      </c>
      <c r="AA345" s="36" t="s">
        <v>26</v>
      </c>
      <c r="AB345" s="34" t="s">
        <v>26</v>
      </c>
      <c r="AC345" s="37" t="s">
        <v>27</v>
      </c>
      <c r="AD345" s="34" t="s">
        <v>27</v>
      </c>
      <c r="AE345" s="34" t="s">
        <v>27</v>
      </c>
      <c r="AF345" s="38" t="s">
        <v>26</v>
      </c>
      <c r="AH345" s="153"/>
      <c r="AI345" s="19"/>
      <c r="AJ345" s="28"/>
      <c r="AK345" s="28"/>
      <c r="AL345" s="28"/>
      <c r="AM345" s="23"/>
      <c r="AN345" s="154"/>
      <c r="AO345" s="23"/>
      <c r="AP345" s="23"/>
      <c r="AQ345" s="23"/>
      <c r="AR345" s="23"/>
      <c r="AS345" s="23"/>
      <c r="AT345" s="23"/>
      <c r="AU345" s="23"/>
      <c r="AV345" s="23"/>
    </row>
    <row r="346" spans="18:48" ht="19.5" customHeight="1">
      <c r="R346" s="29" t="s">
        <v>488</v>
      </c>
      <c r="S346" s="30" t="s">
        <v>456</v>
      </c>
      <c r="T346" s="31" t="s">
        <v>413</v>
      </c>
      <c r="U346" s="32" t="b">
        <f t="shared" si="23"/>
        <v>1</v>
      </c>
      <c r="V346" s="33" t="s">
        <v>30</v>
      </c>
      <c r="W346" s="34" t="s">
        <v>25</v>
      </c>
      <c r="X346" s="35">
        <v>22</v>
      </c>
      <c r="Y346" s="34" t="s">
        <v>26</v>
      </c>
      <c r="Z346" s="34" t="s">
        <v>26</v>
      </c>
      <c r="AA346" s="36" t="s">
        <v>26</v>
      </c>
      <c r="AB346" s="34" t="s">
        <v>26</v>
      </c>
      <c r="AC346" s="37" t="s">
        <v>27</v>
      </c>
      <c r="AD346" s="34" t="s">
        <v>27</v>
      </c>
      <c r="AE346" s="34" t="s">
        <v>27</v>
      </c>
      <c r="AF346" s="38" t="s">
        <v>26</v>
      </c>
      <c r="AH346" s="153"/>
      <c r="AI346" s="19"/>
      <c r="AJ346" s="28"/>
      <c r="AK346" s="28"/>
      <c r="AL346" s="28"/>
      <c r="AM346" s="23"/>
      <c r="AN346" s="154"/>
      <c r="AO346" s="23"/>
      <c r="AP346" s="23"/>
      <c r="AQ346" s="23"/>
      <c r="AR346" s="23"/>
      <c r="AS346" s="23"/>
      <c r="AT346" s="23"/>
      <c r="AU346" s="23"/>
      <c r="AV346" s="23"/>
    </row>
    <row r="347" spans="18:48" ht="19.5" customHeight="1">
      <c r="R347" s="29" t="s">
        <v>488</v>
      </c>
      <c r="S347" s="30" t="s">
        <v>487</v>
      </c>
      <c r="T347" s="31" t="s">
        <v>413</v>
      </c>
      <c r="U347" s="32" t="b">
        <f t="shared" si="23"/>
        <v>1</v>
      </c>
      <c r="V347" s="33" t="s">
        <v>30</v>
      </c>
      <c r="W347" s="34" t="s">
        <v>25</v>
      </c>
      <c r="X347" s="35">
        <v>35</v>
      </c>
      <c r="Y347" s="34" t="s">
        <v>26</v>
      </c>
      <c r="Z347" s="34" t="s">
        <v>26</v>
      </c>
      <c r="AA347" s="36" t="s">
        <v>26</v>
      </c>
      <c r="AB347" s="34" t="s">
        <v>26</v>
      </c>
      <c r="AC347" s="37" t="s">
        <v>27</v>
      </c>
      <c r="AD347" s="34" t="s">
        <v>27</v>
      </c>
      <c r="AE347" s="34" t="s">
        <v>27</v>
      </c>
      <c r="AF347" s="38" t="s">
        <v>26</v>
      </c>
      <c r="AH347" s="153"/>
      <c r="AI347" s="19"/>
      <c r="AJ347" s="28"/>
      <c r="AK347" s="28"/>
      <c r="AL347" s="28"/>
      <c r="AM347" s="23"/>
      <c r="AN347" s="154"/>
      <c r="AO347" s="23"/>
      <c r="AP347" s="23"/>
      <c r="AQ347" s="23"/>
      <c r="AR347" s="23"/>
      <c r="AS347" s="23"/>
      <c r="AT347" s="23"/>
      <c r="AU347" s="23"/>
      <c r="AV347" s="23"/>
    </row>
    <row r="348" spans="18:48" ht="19.5" customHeight="1">
      <c r="R348" s="29" t="s">
        <v>488</v>
      </c>
      <c r="S348" s="30" t="s">
        <v>496</v>
      </c>
      <c r="T348" s="31" t="s">
        <v>413</v>
      </c>
      <c r="U348" s="32" t="b">
        <f t="shared" si="23"/>
        <v>1</v>
      </c>
      <c r="V348" s="33" t="s">
        <v>30</v>
      </c>
      <c r="W348" s="34" t="s">
        <v>25</v>
      </c>
      <c r="X348" s="35">
        <v>8</v>
      </c>
      <c r="Y348" s="34" t="s">
        <v>26</v>
      </c>
      <c r="Z348" s="34" t="s">
        <v>26</v>
      </c>
      <c r="AA348" s="36" t="s">
        <v>26</v>
      </c>
      <c r="AB348" s="34" t="s">
        <v>26</v>
      </c>
      <c r="AC348" s="37" t="s">
        <v>27</v>
      </c>
      <c r="AD348" s="34" t="s">
        <v>27</v>
      </c>
      <c r="AE348" s="34" t="s">
        <v>27</v>
      </c>
      <c r="AF348" s="38" t="s">
        <v>26</v>
      </c>
    </row>
    <row r="349" spans="18:48" ht="19.5" customHeight="1">
      <c r="R349" s="29" t="s">
        <v>488</v>
      </c>
      <c r="S349" s="30" t="s">
        <v>497</v>
      </c>
      <c r="T349" s="31" t="s">
        <v>413</v>
      </c>
      <c r="U349" s="32" t="b">
        <f t="shared" si="23"/>
        <v>1</v>
      </c>
      <c r="V349" s="33" t="s">
        <v>24</v>
      </c>
      <c r="W349" s="34" t="s">
        <v>25</v>
      </c>
      <c r="X349" s="35" t="s">
        <v>498</v>
      </c>
      <c r="Y349" s="34" t="s">
        <v>26</v>
      </c>
      <c r="Z349" s="34" t="s">
        <v>26</v>
      </c>
      <c r="AA349" s="36" t="s">
        <v>26</v>
      </c>
      <c r="AB349" s="34" t="s">
        <v>26</v>
      </c>
      <c r="AC349" s="37" t="s">
        <v>27</v>
      </c>
      <c r="AD349" s="34" t="s">
        <v>27</v>
      </c>
      <c r="AE349" s="34" t="s">
        <v>27</v>
      </c>
      <c r="AF349" s="38" t="s">
        <v>26</v>
      </c>
    </row>
    <row r="350" spans="18:48" ht="19.5" customHeight="1">
      <c r="R350" s="29" t="s">
        <v>499</v>
      </c>
      <c r="S350" s="30" t="s">
        <v>500</v>
      </c>
      <c r="T350" s="31" t="s">
        <v>413</v>
      </c>
      <c r="U350" s="32" t="b">
        <f t="shared" si="23"/>
        <v>1</v>
      </c>
      <c r="V350" s="33" t="s">
        <v>24</v>
      </c>
      <c r="W350" s="34" t="s">
        <v>25</v>
      </c>
      <c r="X350" s="35">
        <v>90</v>
      </c>
      <c r="Y350" s="34" t="s">
        <v>26</v>
      </c>
      <c r="Z350" s="34" t="s">
        <v>26</v>
      </c>
      <c r="AA350" s="36" t="s">
        <v>26</v>
      </c>
      <c r="AB350" s="34" t="s">
        <v>26</v>
      </c>
      <c r="AC350" s="37" t="s">
        <v>27</v>
      </c>
      <c r="AD350" s="34" t="s">
        <v>27</v>
      </c>
      <c r="AE350" s="34" t="s">
        <v>27</v>
      </c>
      <c r="AF350" s="38" t="s">
        <v>26</v>
      </c>
    </row>
    <row r="351" spans="18:48" ht="19.5" customHeight="1">
      <c r="R351" s="29" t="s">
        <v>499</v>
      </c>
      <c r="S351" s="30" t="s">
        <v>467</v>
      </c>
      <c r="T351" s="31" t="s">
        <v>413</v>
      </c>
      <c r="U351" s="32" t="b">
        <f t="shared" si="23"/>
        <v>1</v>
      </c>
      <c r="V351" s="33" t="s">
        <v>24</v>
      </c>
      <c r="W351" s="34" t="s">
        <v>25</v>
      </c>
      <c r="X351" s="35">
        <v>12</v>
      </c>
      <c r="Y351" s="34" t="s">
        <v>26</v>
      </c>
      <c r="Z351" s="34" t="s">
        <v>26</v>
      </c>
      <c r="AA351" s="36" t="s">
        <v>26</v>
      </c>
      <c r="AB351" s="34" t="s">
        <v>26</v>
      </c>
      <c r="AC351" s="37" t="s">
        <v>27</v>
      </c>
      <c r="AD351" s="34" t="s">
        <v>27</v>
      </c>
      <c r="AE351" s="34" t="s">
        <v>27</v>
      </c>
      <c r="AF351" s="38" t="s">
        <v>26</v>
      </c>
    </row>
    <row r="352" spans="18:48" ht="19.5" customHeight="1">
      <c r="R352" s="29" t="s">
        <v>499</v>
      </c>
      <c r="S352" s="30" t="s">
        <v>501</v>
      </c>
      <c r="T352" s="31" t="s">
        <v>413</v>
      </c>
      <c r="U352" s="32" t="b">
        <f t="shared" si="23"/>
        <v>1</v>
      </c>
      <c r="V352" s="33" t="s">
        <v>24</v>
      </c>
      <c r="W352" s="34" t="s">
        <v>25</v>
      </c>
      <c r="X352" s="35">
        <v>12</v>
      </c>
      <c r="Y352" s="34" t="s">
        <v>26</v>
      </c>
      <c r="Z352" s="34" t="s">
        <v>26</v>
      </c>
      <c r="AA352" s="36" t="s">
        <v>26</v>
      </c>
      <c r="AB352" s="34" t="s">
        <v>26</v>
      </c>
      <c r="AC352" s="37" t="s">
        <v>27</v>
      </c>
      <c r="AD352" s="34" t="s">
        <v>27</v>
      </c>
      <c r="AE352" s="34" t="s">
        <v>27</v>
      </c>
      <c r="AF352" s="38" t="s">
        <v>26</v>
      </c>
    </row>
    <row r="353" spans="18:32" ht="19.5" customHeight="1">
      <c r="R353" s="29" t="s">
        <v>499</v>
      </c>
      <c r="S353" s="30" t="s">
        <v>440</v>
      </c>
      <c r="T353" s="31" t="s">
        <v>413</v>
      </c>
      <c r="U353" s="32" t="b">
        <f t="shared" si="23"/>
        <v>1</v>
      </c>
      <c r="V353" s="33" t="s">
        <v>24</v>
      </c>
      <c r="W353" s="34" t="s">
        <v>25</v>
      </c>
      <c r="X353" s="35">
        <v>7</v>
      </c>
      <c r="Y353" s="34" t="s">
        <v>26</v>
      </c>
      <c r="Z353" s="34" t="s">
        <v>26</v>
      </c>
      <c r="AA353" s="36" t="s">
        <v>26</v>
      </c>
      <c r="AB353" s="34" t="s">
        <v>26</v>
      </c>
      <c r="AC353" s="37" t="s">
        <v>27</v>
      </c>
      <c r="AD353" s="34" t="s">
        <v>27</v>
      </c>
      <c r="AE353" s="34" t="s">
        <v>27</v>
      </c>
      <c r="AF353" s="38" t="s">
        <v>26</v>
      </c>
    </row>
    <row r="354" spans="18:32" ht="19.5" customHeight="1">
      <c r="R354" s="29" t="s">
        <v>499</v>
      </c>
      <c r="S354" s="30" t="s">
        <v>403</v>
      </c>
      <c r="T354" s="31" t="s">
        <v>413</v>
      </c>
      <c r="U354" s="32" t="b">
        <f t="shared" si="23"/>
        <v>1</v>
      </c>
      <c r="V354" s="33" t="s">
        <v>24</v>
      </c>
      <c r="W354" s="34" t="s">
        <v>25</v>
      </c>
      <c r="X354" s="35">
        <v>93</v>
      </c>
      <c r="Y354" s="34" t="s">
        <v>26</v>
      </c>
      <c r="Z354" s="34" t="s">
        <v>26</v>
      </c>
      <c r="AA354" s="36" t="s">
        <v>26</v>
      </c>
      <c r="AB354" s="34" t="s">
        <v>26</v>
      </c>
      <c r="AC354" s="37" t="s">
        <v>27</v>
      </c>
      <c r="AD354" s="34" t="s">
        <v>27</v>
      </c>
      <c r="AE354" s="34" t="s">
        <v>27</v>
      </c>
      <c r="AF354" s="38" t="s">
        <v>26</v>
      </c>
    </row>
    <row r="355" spans="18:32" ht="19.5" customHeight="1">
      <c r="R355" s="29" t="s">
        <v>499</v>
      </c>
      <c r="S355" s="30" t="s">
        <v>433</v>
      </c>
      <c r="T355" s="31" t="s">
        <v>413</v>
      </c>
      <c r="U355" s="32" t="b">
        <f t="shared" si="23"/>
        <v>1</v>
      </c>
      <c r="V355" s="33" t="s">
        <v>24</v>
      </c>
      <c r="W355" s="34" t="s">
        <v>25</v>
      </c>
      <c r="X355" s="35">
        <v>60</v>
      </c>
      <c r="Y355" s="34" t="s">
        <v>26</v>
      </c>
      <c r="Z355" s="34" t="s">
        <v>26</v>
      </c>
      <c r="AA355" s="36" t="s">
        <v>26</v>
      </c>
      <c r="AB355" s="34" t="s">
        <v>26</v>
      </c>
      <c r="AC355" s="37" t="s">
        <v>27</v>
      </c>
      <c r="AD355" s="34" t="s">
        <v>27</v>
      </c>
      <c r="AE355" s="34" t="s">
        <v>27</v>
      </c>
      <c r="AF355" s="38" t="s">
        <v>26</v>
      </c>
    </row>
    <row r="356" spans="18:32" ht="19.5" customHeight="1">
      <c r="R356" s="29" t="s">
        <v>499</v>
      </c>
      <c r="S356" s="30" t="s">
        <v>456</v>
      </c>
      <c r="T356" s="31" t="s">
        <v>413</v>
      </c>
      <c r="U356" s="32" t="b">
        <f t="shared" si="23"/>
        <v>1</v>
      </c>
      <c r="V356" s="33" t="s">
        <v>24</v>
      </c>
      <c r="W356" s="34" t="s">
        <v>25</v>
      </c>
      <c r="X356" s="35">
        <v>57</v>
      </c>
      <c r="Y356" s="34" t="s">
        <v>26</v>
      </c>
      <c r="Z356" s="34" t="s">
        <v>26</v>
      </c>
      <c r="AA356" s="36" t="s">
        <v>26</v>
      </c>
      <c r="AB356" s="34" t="s">
        <v>26</v>
      </c>
      <c r="AC356" s="37" t="s">
        <v>27</v>
      </c>
      <c r="AD356" s="34" t="s">
        <v>27</v>
      </c>
      <c r="AE356" s="34" t="s">
        <v>27</v>
      </c>
      <c r="AF356" s="38" t="s">
        <v>26</v>
      </c>
    </row>
    <row r="357" spans="18:32" ht="19.5" customHeight="1">
      <c r="R357" s="29" t="s">
        <v>502</v>
      </c>
      <c r="S357" s="30" t="s">
        <v>445</v>
      </c>
      <c r="T357" s="31" t="s">
        <v>413</v>
      </c>
      <c r="U357" s="32" t="b">
        <f t="shared" si="23"/>
        <v>1</v>
      </c>
      <c r="V357" s="33" t="s">
        <v>24</v>
      </c>
      <c r="W357" s="34" t="s">
        <v>25</v>
      </c>
      <c r="X357" s="35">
        <v>39</v>
      </c>
      <c r="Y357" s="34" t="s">
        <v>26</v>
      </c>
      <c r="Z357" s="34" t="s">
        <v>26</v>
      </c>
      <c r="AA357" s="36" t="s">
        <v>26</v>
      </c>
      <c r="AB357" s="34" t="s">
        <v>26</v>
      </c>
      <c r="AC357" s="37" t="s">
        <v>27</v>
      </c>
      <c r="AD357" s="34" t="s">
        <v>27</v>
      </c>
      <c r="AE357" s="34" t="s">
        <v>27</v>
      </c>
      <c r="AF357" s="38" t="s">
        <v>26</v>
      </c>
    </row>
    <row r="358" spans="18:32" ht="19.5" customHeight="1">
      <c r="R358" s="29" t="s">
        <v>499</v>
      </c>
      <c r="S358" s="156" t="s">
        <v>503</v>
      </c>
      <c r="T358" s="31" t="s">
        <v>413</v>
      </c>
      <c r="U358" s="32" t="b">
        <f t="shared" si="23"/>
        <v>1</v>
      </c>
      <c r="V358" s="157" t="s">
        <v>30</v>
      </c>
      <c r="W358" s="34" t="s">
        <v>25</v>
      </c>
      <c r="X358" s="159">
        <v>43</v>
      </c>
      <c r="Y358" s="34" t="s">
        <v>26</v>
      </c>
      <c r="Z358" s="34" t="s">
        <v>26</v>
      </c>
      <c r="AA358" s="36" t="s">
        <v>26</v>
      </c>
      <c r="AB358" s="34" t="s">
        <v>26</v>
      </c>
      <c r="AC358" s="37" t="s">
        <v>27</v>
      </c>
      <c r="AD358" s="34" t="s">
        <v>27</v>
      </c>
      <c r="AE358" s="34" t="s">
        <v>27</v>
      </c>
      <c r="AF358" s="38" t="s">
        <v>26</v>
      </c>
    </row>
    <row r="359" spans="18:32" ht="19.5" customHeight="1">
      <c r="R359" s="29" t="s">
        <v>499</v>
      </c>
      <c r="S359" s="156" t="s">
        <v>330</v>
      </c>
      <c r="T359" s="31" t="s">
        <v>413</v>
      </c>
      <c r="U359" s="32" t="b">
        <f t="shared" si="23"/>
        <v>1</v>
      </c>
      <c r="V359" s="157" t="s">
        <v>30</v>
      </c>
      <c r="W359" s="34" t="s">
        <v>25</v>
      </c>
      <c r="X359" s="159">
        <v>22</v>
      </c>
      <c r="Y359" s="34" t="s">
        <v>26</v>
      </c>
      <c r="Z359" s="34" t="s">
        <v>26</v>
      </c>
      <c r="AA359" s="36" t="s">
        <v>26</v>
      </c>
      <c r="AB359" s="34" t="s">
        <v>26</v>
      </c>
      <c r="AC359" s="37" t="s">
        <v>27</v>
      </c>
      <c r="AD359" s="34" t="s">
        <v>27</v>
      </c>
      <c r="AE359" s="34" t="s">
        <v>27</v>
      </c>
      <c r="AF359" s="38" t="s">
        <v>26</v>
      </c>
    </row>
    <row r="360" spans="18:32" ht="19.5" customHeight="1">
      <c r="R360" s="29" t="s">
        <v>499</v>
      </c>
      <c r="S360" s="156" t="s">
        <v>393</v>
      </c>
      <c r="T360" s="31" t="s">
        <v>413</v>
      </c>
      <c r="U360" s="32" t="b">
        <f t="shared" si="23"/>
        <v>1</v>
      </c>
      <c r="V360" s="157" t="s">
        <v>30</v>
      </c>
      <c r="W360" s="34" t="s">
        <v>25</v>
      </c>
      <c r="X360" s="159">
        <v>8</v>
      </c>
      <c r="Y360" s="34" t="s">
        <v>26</v>
      </c>
      <c r="Z360" s="34" t="s">
        <v>26</v>
      </c>
      <c r="AA360" s="36" t="s">
        <v>26</v>
      </c>
      <c r="AB360" s="34" t="s">
        <v>26</v>
      </c>
      <c r="AC360" s="37" t="s">
        <v>27</v>
      </c>
      <c r="AD360" s="34" t="s">
        <v>27</v>
      </c>
      <c r="AE360" s="34" t="s">
        <v>27</v>
      </c>
      <c r="AF360" s="38" t="s">
        <v>26</v>
      </c>
    </row>
    <row r="361" spans="18:32" ht="19.5" customHeight="1">
      <c r="R361" s="29" t="s">
        <v>499</v>
      </c>
      <c r="S361" s="156" t="s">
        <v>371</v>
      </c>
      <c r="T361" s="31" t="s">
        <v>413</v>
      </c>
      <c r="U361" s="32" t="b">
        <f t="shared" si="23"/>
        <v>1</v>
      </c>
      <c r="V361" s="157" t="s">
        <v>30</v>
      </c>
      <c r="W361" s="34" t="s">
        <v>25</v>
      </c>
      <c r="X361" s="159">
        <v>9</v>
      </c>
      <c r="Y361" s="34" t="s">
        <v>26</v>
      </c>
      <c r="Z361" s="34" t="s">
        <v>26</v>
      </c>
      <c r="AA361" s="36" t="s">
        <v>26</v>
      </c>
      <c r="AB361" s="34" t="s">
        <v>26</v>
      </c>
      <c r="AC361" s="37" t="s">
        <v>27</v>
      </c>
      <c r="AD361" s="34" t="s">
        <v>27</v>
      </c>
      <c r="AE361" s="34" t="s">
        <v>27</v>
      </c>
      <c r="AF361" s="38" t="s">
        <v>26</v>
      </c>
    </row>
    <row r="362" spans="18:32" ht="19.5" customHeight="1">
      <c r="R362" s="29" t="s">
        <v>502</v>
      </c>
      <c r="S362" s="156" t="s">
        <v>504</v>
      </c>
      <c r="T362" s="31" t="s">
        <v>413</v>
      </c>
      <c r="U362" s="32" t="b">
        <f t="shared" si="23"/>
        <v>1</v>
      </c>
      <c r="V362" s="157" t="s">
        <v>30</v>
      </c>
      <c r="W362" s="34" t="s">
        <v>25</v>
      </c>
      <c r="X362" s="159">
        <v>20</v>
      </c>
      <c r="Y362" s="34" t="s">
        <v>26</v>
      </c>
      <c r="Z362" s="34" t="s">
        <v>26</v>
      </c>
      <c r="AA362" s="36" t="s">
        <v>26</v>
      </c>
      <c r="AB362" s="34" t="s">
        <v>26</v>
      </c>
      <c r="AC362" s="37" t="s">
        <v>27</v>
      </c>
      <c r="AD362" s="34" t="s">
        <v>27</v>
      </c>
      <c r="AE362" s="34" t="s">
        <v>27</v>
      </c>
      <c r="AF362" s="38" t="s">
        <v>26</v>
      </c>
    </row>
    <row r="363" spans="18:32" ht="19.5" customHeight="1">
      <c r="R363" s="29" t="s">
        <v>502</v>
      </c>
      <c r="S363" s="156" t="s">
        <v>505</v>
      </c>
      <c r="T363" s="31" t="s">
        <v>413</v>
      </c>
      <c r="U363" s="32" t="b">
        <f t="shared" ref="U363:U426" si="24">IF(COUNTIF($J$15:$K$19,$W363)=0,IF(COUNTIF($L$15:$M$19,$W363)=0,IF(VLOOKUP($W363,$N$15:$O$19,2,FALSE)="가 능",TRUE,FALSE),IF(VLOOKUP($W363,$L$15:$M$19,2,FALSE)="가 능",TRUE,FALSE)),IF(VLOOKUP($W363,$J$15:$K$19,2,FALSE)="가 능",TRUE,FALSE))</f>
        <v>1</v>
      </c>
      <c r="V363" s="157" t="s">
        <v>30</v>
      </c>
      <c r="W363" s="34" t="s">
        <v>25</v>
      </c>
      <c r="X363" s="159">
        <v>10</v>
      </c>
      <c r="Y363" s="34" t="s">
        <v>26</v>
      </c>
      <c r="Z363" s="34" t="s">
        <v>26</v>
      </c>
      <c r="AA363" s="36" t="s">
        <v>26</v>
      </c>
      <c r="AB363" s="34" t="s">
        <v>26</v>
      </c>
      <c r="AC363" s="37" t="s">
        <v>27</v>
      </c>
      <c r="AD363" s="34" t="s">
        <v>27</v>
      </c>
      <c r="AE363" s="34" t="s">
        <v>27</v>
      </c>
      <c r="AF363" s="38" t="s">
        <v>26</v>
      </c>
    </row>
    <row r="364" spans="18:32" ht="19.5" customHeight="1">
      <c r="R364" s="29" t="s">
        <v>502</v>
      </c>
      <c r="S364" s="156" t="s">
        <v>332</v>
      </c>
      <c r="T364" s="31" t="s">
        <v>413</v>
      </c>
      <c r="U364" s="32" t="b">
        <f t="shared" si="24"/>
        <v>1</v>
      </c>
      <c r="V364" s="157" t="s">
        <v>30</v>
      </c>
      <c r="W364" s="34" t="s">
        <v>25</v>
      </c>
      <c r="X364" s="159">
        <v>14</v>
      </c>
      <c r="Y364" s="34" t="s">
        <v>26</v>
      </c>
      <c r="Z364" s="34" t="s">
        <v>26</v>
      </c>
      <c r="AA364" s="36" t="s">
        <v>26</v>
      </c>
      <c r="AB364" s="34" t="s">
        <v>26</v>
      </c>
      <c r="AC364" s="37" t="s">
        <v>27</v>
      </c>
      <c r="AD364" s="34" t="s">
        <v>27</v>
      </c>
      <c r="AE364" s="34" t="s">
        <v>27</v>
      </c>
      <c r="AF364" s="38" t="s">
        <v>26</v>
      </c>
    </row>
    <row r="365" spans="18:32" ht="19.5" customHeight="1">
      <c r="R365" s="29" t="s">
        <v>502</v>
      </c>
      <c r="S365" s="156" t="s">
        <v>506</v>
      </c>
      <c r="T365" s="31" t="s">
        <v>413</v>
      </c>
      <c r="U365" s="32" t="b">
        <f t="shared" si="24"/>
        <v>1</v>
      </c>
      <c r="V365" s="157" t="s">
        <v>30</v>
      </c>
      <c r="W365" s="34" t="s">
        <v>25</v>
      </c>
      <c r="X365" s="159">
        <v>15</v>
      </c>
      <c r="Y365" s="34" t="s">
        <v>26</v>
      </c>
      <c r="Z365" s="34" t="s">
        <v>26</v>
      </c>
      <c r="AA365" s="36" t="s">
        <v>26</v>
      </c>
      <c r="AB365" s="34" t="s">
        <v>26</v>
      </c>
      <c r="AC365" s="37" t="s">
        <v>27</v>
      </c>
      <c r="AD365" s="34" t="s">
        <v>27</v>
      </c>
      <c r="AE365" s="34" t="s">
        <v>27</v>
      </c>
      <c r="AF365" s="38" t="s">
        <v>26</v>
      </c>
    </row>
    <row r="366" spans="18:32" ht="19.5" customHeight="1">
      <c r="R366" s="29" t="s">
        <v>502</v>
      </c>
      <c r="S366" s="156" t="s">
        <v>507</v>
      </c>
      <c r="T366" s="31" t="s">
        <v>413</v>
      </c>
      <c r="U366" s="32" t="b">
        <f t="shared" si="24"/>
        <v>1</v>
      </c>
      <c r="V366" s="157" t="s">
        <v>30</v>
      </c>
      <c r="W366" s="34" t="s">
        <v>25</v>
      </c>
      <c r="X366" s="159">
        <v>10</v>
      </c>
      <c r="Y366" s="34" t="s">
        <v>26</v>
      </c>
      <c r="Z366" s="34" t="s">
        <v>26</v>
      </c>
      <c r="AA366" s="36" t="s">
        <v>26</v>
      </c>
      <c r="AB366" s="34" t="s">
        <v>26</v>
      </c>
      <c r="AC366" s="37" t="s">
        <v>27</v>
      </c>
      <c r="AD366" s="34" t="s">
        <v>27</v>
      </c>
      <c r="AE366" s="34" t="s">
        <v>27</v>
      </c>
      <c r="AF366" s="38" t="s">
        <v>26</v>
      </c>
    </row>
    <row r="367" spans="18:32" ht="19.5" customHeight="1">
      <c r="R367" s="29" t="s">
        <v>502</v>
      </c>
      <c r="S367" s="156" t="s">
        <v>508</v>
      </c>
      <c r="T367" s="31" t="s">
        <v>413</v>
      </c>
      <c r="U367" s="32" t="b">
        <f t="shared" si="24"/>
        <v>1</v>
      </c>
      <c r="V367" s="157" t="s">
        <v>30</v>
      </c>
      <c r="W367" s="34" t="s">
        <v>25</v>
      </c>
      <c r="X367" s="159">
        <v>22</v>
      </c>
      <c r="Y367" s="34" t="s">
        <v>26</v>
      </c>
      <c r="Z367" s="34" t="s">
        <v>26</v>
      </c>
      <c r="AA367" s="36" t="s">
        <v>26</v>
      </c>
      <c r="AB367" s="34" t="s">
        <v>26</v>
      </c>
      <c r="AC367" s="37" t="s">
        <v>27</v>
      </c>
      <c r="AD367" s="34" t="s">
        <v>27</v>
      </c>
      <c r="AE367" s="34" t="s">
        <v>27</v>
      </c>
      <c r="AF367" s="38" t="s">
        <v>26</v>
      </c>
    </row>
    <row r="368" spans="18:32" ht="19.5" customHeight="1">
      <c r="R368" s="29" t="s">
        <v>502</v>
      </c>
      <c r="S368" s="156" t="s">
        <v>509</v>
      </c>
      <c r="T368" s="31" t="s">
        <v>413</v>
      </c>
      <c r="U368" s="32" t="b">
        <f t="shared" si="24"/>
        <v>1</v>
      </c>
      <c r="V368" s="157" t="s">
        <v>30</v>
      </c>
      <c r="W368" s="34" t="s">
        <v>25</v>
      </c>
      <c r="X368" s="159">
        <v>11</v>
      </c>
      <c r="Y368" s="34" t="s">
        <v>26</v>
      </c>
      <c r="Z368" s="34" t="s">
        <v>26</v>
      </c>
      <c r="AA368" s="36" t="s">
        <v>26</v>
      </c>
      <c r="AB368" s="34" t="s">
        <v>26</v>
      </c>
      <c r="AC368" s="37" t="s">
        <v>27</v>
      </c>
      <c r="AD368" s="34" t="s">
        <v>27</v>
      </c>
      <c r="AE368" s="34" t="s">
        <v>27</v>
      </c>
      <c r="AF368" s="38" t="s">
        <v>26</v>
      </c>
    </row>
    <row r="369" spans="18:32" ht="19.5" customHeight="1">
      <c r="R369" s="29" t="s">
        <v>499</v>
      </c>
      <c r="S369" s="30" t="s">
        <v>510</v>
      </c>
      <c r="T369" s="31" t="s">
        <v>413</v>
      </c>
      <c r="U369" s="32" t="b">
        <f t="shared" si="24"/>
        <v>1</v>
      </c>
      <c r="V369" s="33" t="s">
        <v>70</v>
      </c>
      <c r="W369" s="34" t="s">
        <v>25</v>
      </c>
      <c r="X369" s="35">
        <v>19</v>
      </c>
      <c r="Y369" s="34" t="s">
        <v>26</v>
      </c>
      <c r="Z369" s="34" t="s">
        <v>26</v>
      </c>
      <c r="AA369" s="36" t="s">
        <v>26</v>
      </c>
      <c r="AB369" s="34" t="s">
        <v>26</v>
      </c>
      <c r="AC369" s="37" t="s">
        <v>27</v>
      </c>
      <c r="AD369" s="34" t="s">
        <v>27</v>
      </c>
      <c r="AE369" s="34" t="s">
        <v>27</v>
      </c>
      <c r="AF369" s="38" t="s">
        <v>26</v>
      </c>
    </row>
    <row r="370" spans="18:32" ht="19.5" customHeight="1">
      <c r="R370" s="29" t="s">
        <v>499</v>
      </c>
      <c r="S370" s="30" t="s">
        <v>455</v>
      </c>
      <c r="T370" s="31" t="s">
        <v>413</v>
      </c>
      <c r="U370" s="32" t="b">
        <f t="shared" si="24"/>
        <v>1</v>
      </c>
      <c r="V370" s="33" t="s">
        <v>70</v>
      </c>
      <c r="W370" s="34" t="s">
        <v>25</v>
      </c>
      <c r="X370" s="35">
        <v>12</v>
      </c>
      <c r="Y370" s="34" t="s">
        <v>26</v>
      </c>
      <c r="Z370" s="34" t="s">
        <v>26</v>
      </c>
      <c r="AA370" s="36" t="s">
        <v>26</v>
      </c>
      <c r="AB370" s="34" t="s">
        <v>26</v>
      </c>
      <c r="AC370" s="37" t="s">
        <v>27</v>
      </c>
      <c r="AD370" s="34" t="s">
        <v>27</v>
      </c>
      <c r="AE370" s="34" t="s">
        <v>27</v>
      </c>
      <c r="AF370" s="38" t="s">
        <v>26</v>
      </c>
    </row>
    <row r="371" spans="18:32" ht="19.5" customHeight="1">
      <c r="R371" s="29" t="s">
        <v>499</v>
      </c>
      <c r="S371" s="30" t="s">
        <v>511</v>
      </c>
      <c r="T371" s="31" t="s">
        <v>413</v>
      </c>
      <c r="U371" s="32" t="b">
        <f t="shared" si="24"/>
        <v>1</v>
      </c>
      <c r="V371" s="33" t="s">
        <v>70</v>
      </c>
      <c r="W371" s="34" t="s">
        <v>25</v>
      </c>
      <c r="X371" s="35">
        <v>21</v>
      </c>
      <c r="Y371" s="34" t="s">
        <v>26</v>
      </c>
      <c r="Z371" s="34" t="s">
        <v>26</v>
      </c>
      <c r="AA371" s="36" t="s">
        <v>26</v>
      </c>
      <c r="AB371" s="34" t="s">
        <v>26</v>
      </c>
      <c r="AC371" s="37" t="s">
        <v>27</v>
      </c>
      <c r="AD371" s="34" t="s">
        <v>27</v>
      </c>
      <c r="AE371" s="34" t="s">
        <v>27</v>
      </c>
      <c r="AF371" s="38" t="s">
        <v>26</v>
      </c>
    </row>
    <row r="372" spans="18:32" ht="19.5" customHeight="1">
      <c r="R372" s="29" t="s">
        <v>502</v>
      </c>
      <c r="S372" s="30" t="s">
        <v>512</v>
      </c>
      <c r="T372" s="31" t="s">
        <v>413</v>
      </c>
      <c r="U372" s="32" t="b">
        <f t="shared" si="24"/>
        <v>1</v>
      </c>
      <c r="V372" s="33" t="s">
        <v>70</v>
      </c>
      <c r="W372" s="34" t="s">
        <v>25</v>
      </c>
      <c r="X372" s="35">
        <v>16</v>
      </c>
      <c r="Y372" s="34" t="s">
        <v>26</v>
      </c>
      <c r="Z372" s="34" t="s">
        <v>26</v>
      </c>
      <c r="AA372" s="36" t="s">
        <v>26</v>
      </c>
      <c r="AB372" s="34" t="s">
        <v>26</v>
      </c>
      <c r="AC372" s="37" t="s">
        <v>27</v>
      </c>
      <c r="AD372" s="34" t="s">
        <v>27</v>
      </c>
      <c r="AE372" s="34" t="s">
        <v>27</v>
      </c>
      <c r="AF372" s="38" t="s">
        <v>26</v>
      </c>
    </row>
    <row r="373" spans="18:32" ht="19.5" customHeight="1">
      <c r="R373" s="29" t="s">
        <v>502</v>
      </c>
      <c r="S373" s="30" t="s">
        <v>513</v>
      </c>
      <c r="T373" s="31" t="s">
        <v>413</v>
      </c>
      <c r="U373" s="32" t="b">
        <f t="shared" si="24"/>
        <v>1</v>
      </c>
      <c r="V373" s="33" t="s">
        <v>70</v>
      </c>
      <c r="W373" s="34" t="s">
        <v>25</v>
      </c>
      <c r="X373" s="35">
        <v>15</v>
      </c>
      <c r="Y373" s="34" t="s">
        <v>26</v>
      </c>
      <c r="Z373" s="34" t="s">
        <v>26</v>
      </c>
      <c r="AA373" s="36" t="s">
        <v>26</v>
      </c>
      <c r="AB373" s="34" t="s">
        <v>26</v>
      </c>
      <c r="AC373" s="37" t="s">
        <v>27</v>
      </c>
      <c r="AD373" s="34" t="s">
        <v>27</v>
      </c>
      <c r="AE373" s="34" t="s">
        <v>27</v>
      </c>
      <c r="AF373" s="38" t="s">
        <v>26</v>
      </c>
    </row>
    <row r="374" spans="18:32" ht="19.5" customHeight="1">
      <c r="R374" s="29" t="s">
        <v>502</v>
      </c>
      <c r="S374" s="30" t="s">
        <v>514</v>
      </c>
      <c r="T374" s="31" t="s">
        <v>413</v>
      </c>
      <c r="U374" s="32" t="b">
        <f t="shared" si="24"/>
        <v>1</v>
      </c>
      <c r="V374" s="33" t="s">
        <v>70</v>
      </c>
      <c r="W374" s="34" t="s">
        <v>25</v>
      </c>
      <c r="X374" s="35">
        <v>10</v>
      </c>
      <c r="Y374" s="34" t="s">
        <v>26</v>
      </c>
      <c r="Z374" s="34" t="s">
        <v>26</v>
      </c>
      <c r="AA374" s="36" t="s">
        <v>26</v>
      </c>
      <c r="AB374" s="34" t="s">
        <v>26</v>
      </c>
      <c r="AC374" s="37" t="s">
        <v>27</v>
      </c>
      <c r="AD374" s="34" t="s">
        <v>27</v>
      </c>
      <c r="AE374" s="34" t="s">
        <v>27</v>
      </c>
      <c r="AF374" s="38" t="s">
        <v>26</v>
      </c>
    </row>
    <row r="375" spans="18:32" ht="19.5" customHeight="1">
      <c r="R375" s="29" t="s">
        <v>502</v>
      </c>
      <c r="S375" s="30" t="s">
        <v>515</v>
      </c>
      <c r="T375" s="31" t="s">
        <v>413</v>
      </c>
      <c r="U375" s="32" t="b">
        <f t="shared" si="24"/>
        <v>1</v>
      </c>
      <c r="V375" s="33" t="s">
        <v>70</v>
      </c>
      <c r="W375" s="34" t="s">
        <v>25</v>
      </c>
      <c r="X375" s="35">
        <v>10</v>
      </c>
      <c r="Y375" s="34" t="s">
        <v>26</v>
      </c>
      <c r="Z375" s="34" t="s">
        <v>26</v>
      </c>
      <c r="AA375" s="36" t="s">
        <v>26</v>
      </c>
      <c r="AB375" s="34" t="s">
        <v>26</v>
      </c>
      <c r="AC375" s="37" t="s">
        <v>27</v>
      </c>
      <c r="AD375" s="34" t="s">
        <v>27</v>
      </c>
      <c r="AE375" s="34" t="s">
        <v>27</v>
      </c>
      <c r="AF375" s="38" t="s">
        <v>26</v>
      </c>
    </row>
    <row r="376" spans="18:32" ht="19.5" customHeight="1">
      <c r="R376" s="29" t="s">
        <v>502</v>
      </c>
      <c r="S376" s="30" t="s">
        <v>516</v>
      </c>
      <c r="T376" s="31" t="s">
        <v>413</v>
      </c>
      <c r="U376" s="32" t="b">
        <f t="shared" si="24"/>
        <v>1</v>
      </c>
      <c r="V376" s="33" t="s">
        <v>70</v>
      </c>
      <c r="W376" s="34" t="s">
        <v>25</v>
      </c>
      <c r="X376" s="35">
        <v>11</v>
      </c>
      <c r="Y376" s="83" t="s">
        <v>26</v>
      </c>
      <c r="Z376" s="83" t="s">
        <v>26</v>
      </c>
      <c r="AA376" s="84" t="s">
        <v>26</v>
      </c>
      <c r="AB376" s="83" t="s">
        <v>26</v>
      </c>
      <c r="AC376" s="85" t="s">
        <v>27</v>
      </c>
      <c r="AD376" s="83" t="s">
        <v>27</v>
      </c>
      <c r="AE376" s="83" t="s">
        <v>27</v>
      </c>
      <c r="AF376" s="166" t="s">
        <v>26</v>
      </c>
    </row>
    <row r="377" spans="18:32" ht="19.5" customHeight="1">
      <c r="R377" s="29" t="s">
        <v>96</v>
      </c>
      <c r="S377" s="30" t="s">
        <v>517</v>
      </c>
      <c r="T377" s="31" t="s">
        <v>413</v>
      </c>
      <c r="U377" s="32" t="b">
        <f t="shared" si="24"/>
        <v>1</v>
      </c>
      <c r="V377" s="33" t="s">
        <v>24</v>
      </c>
      <c r="W377" s="34" t="s">
        <v>25</v>
      </c>
      <c r="X377" s="35">
        <v>13</v>
      </c>
      <c r="Y377" s="34" t="s">
        <v>26</v>
      </c>
      <c r="Z377" s="34" t="s">
        <v>26</v>
      </c>
      <c r="AA377" s="36" t="s">
        <v>26</v>
      </c>
      <c r="AB377" s="34" t="s">
        <v>26</v>
      </c>
      <c r="AC377" s="37" t="s">
        <v>27</v>
      </c>
      <c r="AD377" s="34" t="s">
        <v>27</v>
      </c>
      <c r="AE377" s="34" t="s">
        <v>27</v>
      </c>
      <c r="AF377" s="38" t="s">
        <v>26</v>
      </c>
    </row>
    <row r="378" spans="18:32" ht="19.5" customHeight="1">
      <c r="R378" s="29" t="s">
        <v>96</v>
      </c>
      <c r="S378" s="30" t="s">
        <v>518</v>
      </c>
      <c r="T378" s="31" t="s">
        <v>413</v>
      </c>
      <c r="U378" s="32" t="b">
        <f t="shared" si="24"/>
        <v>1</v>
      </c>
      <c r="V378" s="33" t="s">
        <v>24</v>
      </c>
      <c r="W378" s="34" t="s">
        <v>25</v>
      </c>
      <c r="X378" s="35">
        <v>22</v>
      </c>
      <c r="Y378" s="34" t="s">
        <v>26</v>
      </c>
      <c r="Z378" s="34" t="s">
        <v>26</v>
      </c>
      <c r="AA378" s="36" t="s">
        <v>26</v>
      </c>
      <c r="AB378" s="34" t="s">
        <v>26</v>
      </c>
      <c r="AC378" s="37" t="s">
        <v>27</v>
      </c>
      <c r="AD378" s="83" t="s">
        <v>27</v>
      </c>
      <c r="AE378" s="83" t="s">
        <v>27</v>
      </c>
      <c r="AF378" s="38" t="s">
        <v>26</v>
      </c>
    </row>
    <row r="379" spans="18:32" ht="19.5" customHeight="1">
      <c r="R379" s="29" t="s">
        <v>96</v>
      </c>
      <c r="S379" s="30" t="s">
        <v>519</v>
      </c>
      <c r="T379" s="31" t="s">
        <v>413</v>
      </c>
      <c r="U379" s="32" t="b">
        <f t="shared" si="24"/>
        <v>1</v>
      </c>
      <c r="V379" s="33" t="s">
        <v>24</v>
      </c>
      <c r="W379" s="34" t="s">
        <v>25</v>
      </c>
      <c r="X379" s="35">
        <v>18</v>
      </c>
      <c r="Y379" s="34" t="s">
        <v>26</v>
      </c>
      <c r="Z379" s="34" t="s">
        <v>26</v>
      </c>
      <c r="AA379" s="36" t="s">
        <v>26</v>
      </c>
      <c r="AB379" s="34" t="s">
        <v>26</v>
      </c>
      <c r="AC379" s="37" t="s">
        <v>27</v>
      </c>
      <c r="AD379" s="83" t="s">
        <v>27</v>
      </c>
      <c r="AE379" s="83" t="s">
        <v>27</v>
      </c>
      <c r="AF379" s="38" t="s">
        <v>26</v>
      </c>
    </row>
    <row r="380" spans="18:32" ht="19.5" customHeight="1">
      <c r="R380" s="29" t="s">
        <v>96</v>
      </c>
      <c r="S380" s="30" t="s">
        <v>520</v>
      </c>
      <c r="T380" s="31" t="s">
        <v>413</v>
      </c>
      <c r="U380" s="32" t="b">
        <f t="shared" si="24"/>
        <v>1</v>
      </c>
      <c r="V380" s="33" t="s">
        <v>24</v>
      </c>
      <c r="W380" s="34" t="s">
        <v>37</v>
      </c>
      <c r="X380" s="35">
        <v>16</v>
      </c>
      <c r="Y380" s="34" t="s">
        <v>26</v>
      </c>
      <c r="Z380" s="34" t="s">
        <v>26</v>
      </c>
      <c r="AA380" s="36" t="s">
        <v>26</v>
      </c>
      <c r="AB380" s="34" t="s">
        <v>26</v>
      </c>
      <c r="AC380" s="37" t="s">
        <v>26</v>
      </c>
      <c r="AD380" s="83" t="s">
        <v>27</v>
      </c>
      <c r="AE380" s="83" t="s">
        <v>27</v>
      </c>
      <c r="AF380" s="38" t="s">
        <v>26</v>
      </c>
    </row>
    <row r="381" spans="18:32" ht="19.5" customHeight="1">
      <c r="R381" s="29" t="s">
        <v>96</v>
      </c>
      <c r="S381" s="30" t="s">
        <v>521</v>
      </c>
      <c r="T381" s="31" t="s">
        <v>413</v>
      </c>
      <c r="U381" s="32" t="b">
        <f t="shared" si="24"/>
        <v>1</v>
      </c>
      <c r="V381" s="33" t="s">
        <v>24</v>
      </c>
      <c r="W381" s="34" t="s">
        <v>25</v>
      </c>
      <c r="X381" s="35">
        <v>32</v>
      </c>
      <c r="Y381" s="34" t="s">
        <v>26</v>
      </c>
      <c r="Z381" s="34" t="s">
        <v>26</v>
      </c>
      <c r="AA381" s="36" t="s">
        <v>26</v>
      </c>
      <c r="AB381" s="34" t="s">
        <v>26</v>
      </c>
      <c r="AC381" s="37" t="s">
        <v>27</v>
      </c>
      <c r="AD381" s="83" t="s">
        <v>27</v>
      </c>
      <c r="AE381" s="83" t="s">
        <v>27</v>
      </c>
      <c r="AF381" s="38" t="s">
        <v>26</v>
      </c>
    </row>
    <row r="382" spans="18:32" ht="19.5" customHeight="1">
      <c r="R382" s="29" t="s">
        <v>96</v>
      </c>
      <c r="S382" s="30" t="s">
        <v>522</v>
      </c>
      <c r="T382" s="31" t="s">
        <v>413</v>
      </c>
      <c r="U382" s="32" t="b">
        <f t="shared" si="24"/>
        <v>1</v>
      </c>
      <c r="V382" s="33" t="s">
        <v>24</v>
      </c>
      <c r="W382" s="34" t="s">
        <v>37</v>
      </c>
      <c r="X382" s="35">
        <v>15</v>
      </c>
      <c r="Y382" s="34" t="s">
        <v>26</v>
      </c>
      <c r="Z382" s="34" t="s">
        <v>26</v>
      </c>
      <c r="AA382" s="36" t="s">
        <v>26</v>
      </c>
      <c r="AB382" s="34" t="s">
        <v>26</v>
      </c>
      <c r="AC382" s="37" t="s">
        <v>26</v>
      </c>
      <c r="AD382" s="83" t="s">
        <v>27</v>
      </c>
      <c r="AE382" s="83" t="s">
        <v>27</v>
      </c>
      <c r="AF382" s="38" t="s">
        <v>26</v>
      </c>
    </row>
    <row r="383" spans="18:32" ht="19.5" customHeight="1">
      <c r="R383" s="29" t="s">
        <v>96</v>
      </c>
      <c r="S383" s="30" t="s">
        <v>440</v>
      </c>
      <c r="T383" s="31" t="s">
        <v>413</v>
      </c>
      <c r="U383" s="32" t="b">
        <f t="shared" si="24"/>
        <v>1</v>
      </c>
      <c r="V383" s="33" t="s">
        <v>24</v>
      </c>
      <c r="W383" s="34" t="s">
        <v>25</v>
      </c>
      <c r="X383" s="35">
        <v>12</v>
      </c>
      <c r="Y383" s="34" t="s">
        <v>26</v>
      </c>
      <c r="Z383" s="34" t="s">
        <v>26</v>
      </c>
      <c r="AA383" s="36" t="s">
        <v>26</v>
      </c>
      <c r="AB383" s="34" t="s">
        <v>26</v>
      </c>
      <c r="AC383" s="37" t="s">
        <v>27</v>
      </c>
      <c r="AD383" s="83" t="s">
        <v>27</v>
      </c>
      <c r="AE383" s="83" t="s">
        <v>27</v>
      </c>
      <c r="AF383" s="38" t="s">
        <v>26</v>
      </c>
    </row>
    <row r="384" spans="18:32" ht="19.5" customHeight="1">
      <c r="R384" s="29" t="s">
        <v>96</v>
      </c>
      <c r="S384" s="30" t="s">
        <v>523</v>
      </c>
      <c r="T384" s="31" t="s">
        <v>413</v>
      </c>
      <c r="U384" s="32" t="b">
        <f t="shared" si="24"/>
        <v>1</v>
      </c>
      <c r="V384" s="33" t="s">
        <v>24</v>
      </c>
      <c r="W384" s="34" t="s">
        <v>25</v>
      </c>
      <c r="X384" s="35">
        <v>16</v>
      </c>
      <c r="Y384" s="34" t="s">
        <v>26</v>
      </c>
      <c r="Z384" s="34" t="s">
        <v>26</v>
      </c>
      <c r="AA384" s="36" t="s">
        <v>26</v>
      </c>
      <c r="AB384" s="34" t="s">
        <v>26</v>
      </c>
      <c r="AC384" s="37" t="s">
        <v>27</v>
      </c>
      <c r="AD384" s="83" t="s">
        <v>27</v>
      </c>
      <c r="AE384" s="83" t="s">
        <v>27</v>
      </c>
      <c r="AF384" s="38" t="s">
        <v>26</v>
      </c>
    </row>
    <row r="385" spans="18:32" ht="19.5" customHeight="1">
      <c r="R385" s="29" t="s">
        <v>96</v>
      </c>
      <c r="S385" s="30" t="s">
        <v>442</v>
      </c>
      <c r="T385" s="31" t="s">
        <v>413</v>
      </c>
      <c r="U385" s="32" t="b">
        <f t="shared" si="24"/>
        <v>1</v>
      </c>
      <c r="V385" s="33" t="s">
        <v>24</v>
      </c>
      <c r="W385" s="34" t="s">
        <v>25</v>
      </c>
      <c r="X385" s="35">
        <v>65</v>
      </c>
      <c r="Y385" s="34" t="s">
        <v>26</v>
      </c>
      <c r="Z385" s="34" t="s">
        <v>26</v>
      </c>
      <c r="AA385" s="36" t="s">
        <v>26</v>
      </c>
      <c r="AB385" s="34" t="s">
        <v>26</v>
      </c>
      <c r="AC385" s="37" t="s">
        <v>27</v>
      </c>
      <c r="AD385" s="83" t="s">
        <v>27</v>
      </c>
      <c r="AE385" s="83" t="s">
        <v>27</v>
      </c>
      <c r="AF385" s="38" t="s">
        <v>26</v>
      </c>
    </row>
    <row r="386" spans="18:32" ht="19.5" customHeight="1">
      <c r="R386" s="29" t="s">
        <v>96</v>
      </c>
      <c r="S386" s="30" t="s">
        <v>368</v>
      </c>
      <c r="T386" s="31" t="s">
        <v>413</v>
      </c>
      <c r="U386" s="32" t="b">
        <f t="shared" si="24"/>
        <v>1</v>
      </c>
      <c r="V386" s="33" t="s">
        <v>24</v>
      </c>
      <c r="W386" s="34" t="s">
        <v>25</v>
      </c>
      <c r="X386" s="35">
        <v>16</v>
      </c>
      <c r="Y386" s="34" t="s">
        <v>26</v>
      </c>
      <c r="Z386" s="34" t="s">
        <v>26</v>
      </c>
      <c r="AA386" s="36" t="s">
        <v>26</v>
      </c>
      <c r="AB386" s="34" t="s">
        <v>26</v>
      </c>
      <c r="AC386" s="37" t="s">
        <v>27</v>
      </c>
      <c r="AD386" s="83" t="s">
        <v>27</v>
      </c>
      <c r="AE386" s="83" t="s">
        <v>27</v>
      </c>
      <c r="AF386" s="38" t="s">
        <v>26</v>
      </c>
    </row>
    <row r="387" spans="18:32" ht="19.5" customHeight="1">
      <c r="R387" s="29" t="s">
        <v>96</v>
      </c>
      <c r="S387" s="30" t="s">
        <v>434</v>
      </c>
      <c r="T387" s="31" t="s">
        <v>413</v>
      </c>
      <c r="U387" s="32" t="b">
        <f t="shared" si="24"/>
        <v>1</v>
      </c>
      <c r="V387" s="33" t="s">
        <v>24</v>
      </c>
      <c r="W387" s="34" t="s">
        <v>25</v>
      </c>
      <c r="X387" s="35">
        <v>14</v>
      </c>
      <c r="Y387" s="34" t="s">
        <v>26</v>
      </c>
      <c r="Z387" s="37" t="s">
        <v>26</v>
      </c>
      <c r="AA387" s="36" t="s">
        <v>26</v>
      </c>
      <c r="AB387" s="34" t="s">
        <v>26</v>
      </c>
      <c r="AC387" s="37" t="s">
        <v>27</v>
      </c>
      <c r="AD387" s="83" t="s">
        <v>27</v>
      </c>
      <c r="AE387" s="83" t="s">
        <v>27</v>
      </c>
      <c r="AF387" s="38" t="s">
        <v>26</v>
      </c>
    </row>
    <row r="388" spans="18:32" ht="19.5" customHeight="1">
      <c r="R388" s="29" t="s">
        <v>96</v>
      </c>
      <c r="S388" s="156" t="s">
        <v>321</v>
      </c>
      <c r="T388" s="31" t="s">
        <v>413</v>
      </c>
      <c r="U388" s="32" t="b">
        <f t="shared" si="24"/>
        <v>1</v>
      </c>
      <c r="V388" s="157" t="s">
        <v>30</v>
      </c>
      <c r="W388" s="158" t="s">
        <v>25</v>
      </c>
      <c r="X388" s="159">
        <v>19</v>
      </c>
      <c r="Y388" s="34" t="s">
        <v>26</v>
      </c>
      <c r="Z388" s="34" t="s">
        <v>26</v>
      </c>
      <c r="AA388" s="36" t="s">
        <v>26</v>
      </c>
      <c r="AB388" s="34" t="s">
        <v>26</v>
      </c>
      <c r="AC388" s="37" t="s">
        <v>27</v>
      </c>
      <c r="AD388" s="83" t="s">
        <v>27</v>
      </c>
      <c r="AE388" s="83" t="s">
        <v>27</v>
      </c>
      <c r="AF388" s="38" t="s">
        <v>26</v>
      </c>
    </row>
    <row r="389" spans="18:32" ht="19.5" customHeight="1">
      <c r="R389" s="29" t="s">
        <v>96</v>
      </c>
      <c r="S389" s="167" t="s">
        <v>376</v>
      </c>
      <c r="T389" s="31" t="s">
        <v>413</v>
      </c>
      <c r="U389" s="32" t="b">
        <f t="shared" si="24"/>
        <v>1</v>
      </c>
      <c r="V389" s="168" t="s">
        <v>30</v>
      </c>
      <c r="W389" s="169" t="s">
        <v>25</v>
      </c>
      <c r="X389" s="159">
        <v>80</v>
      </c>
      <c r="Y389" s="34" t="s">
        <v>26</v>
      </c>
      <c r="Z389" s="34" t="s">
        <v>26</v>
      </c>
      <c r="AA389" s="36" t="s">
        <v>26</v>
      </c>
      <c r="AB389" s="34" t="s">
        <v>26</v>
      </c>
      <c r="AC389" s="37" t="s">
        <v>27</v>
      </c>
      <c r="AD389" s="83" t="s">
        <v>27</v>
      </c>
      <c r="AE389" s="83" t="s">
        <v>27</v>
      </c>
      <c r="AF389" s="38" t="s">
        <v>26</v>
      </c>
    </row>
    <row r="390" spans="18:32" ht="19.5" customHeight="1">
      <c r="R390" s="29" t="s">
        <v>96</v>
      </c>
      <c r="S390" s="167" t="s">
        <v>524</v>
      </c>
      <c r="T390" s="31" t="s">
        <v>413</v>
      </c>
      <c r="U390" s="32" t="b">
        <f t="shared" si="24"/>
        <v>1</v>
      </c>
      <c r="V390" s="168" t="s">
        <v>30</v>
      </c>
      <c r="W390" s="169" t="s">
        <v>25</v>
      </c>
      <c r="X390" s="159">
        <v>26</v>
      </c>
      <c r="Y390" s="34" t="s">
        <v>26</v>
      </c>
      <c r="Z390" s="34" t="s">
        <v>26</v>
      </c>
      <c r="AA390" s="36" t="s">
        <v>26</v>
      </c>
      <c r="AB390" s="34" t="s">
        <v>26</v>
      </c>
      <c r="AC390" s="37" t="s">
        <v>27</v>
      </c>
      <c r="AD390" s="83" t="s">
        <v>27</v>
      </c>
      <c r="AE390" s="83" t="s">
        <v>27</v>
      </c>
      <c r="AF390" s="38" t="s">
        <v>26</v>
      </c>
    </row>
    <row r="391" spans="18:32" ht="19.5" customHeight="1">
      <c r="R391" s="29" t="s">
        <v>96</v>
      </c>
      <c r="S391" s="167" t="s">
        <v>393</v>
      </c>
      <c r="T391" s="31" t="s">
        <v>413</v>
      </c>
      <c r="U391" s="32" t="b">
        <f t="shared" si="24"/>
        <v>1</v>
      </c>
      <c r="V391" s="168" t="s">
        <v>30</v>
      </c>
      <c r="W391" s="169" t="s">
        <v>25</v>
      </c>
      <c r="X391" s="159">
        <v>13</v>
      </c>
      <c r="Y391" s="34" t="s">
        <v>26</v>
      </c>
      <c r="Z391" s="34" t="s">
        <v>26</v>
      </c>
      <c r="AA391" s="36" t="s">
        <v>26</v>
      </c>
      <c r="AB391" s="34" t="s">
        <v>26</v>
      </c>
      <c r="AC391" s="37" t="s">
        <v>27</v>
      </c>
      <c r="AD391" s="83" t="s">
        <v>27</v>
      </c>
      <c r="AE391" s="83" t="s">
        <v>27</v>
      </c>
      <c r="AF391" s="38" t="s">
        <v>26</v>
      </c>
    </row>
    <row r="392" spans="18:32" ht="19.5" customHeight="1">
      <c r="R392" s="29" t="s">
        <v>96</v>
      </c>
      <c r="S392" s="167" t="s">
        <v>525</v>
      </c>
      <c r="T392" s="31" t="s">
        <v>413</v>
      </c>
      <c r="U392" s="32" t="b">
        <f t="shared" si="24"/>
        <v>1</v>
      </c>
      <c r="V392" s="168" t="s">
        <v>30</v>
      </c>
      <c r="W392" s="169" t="s">
        <v>37</v>
      </c>
      <c r="X392" s="159">
        <v>22</v>
      </c>
      <c r="Y392" s="34" t="s">
        <v>26</v>
      </c>
      <c r="Z392" s="34" t="s">
        <v>26</v>
      </c>
      <c r="AA392" s="36" t="s">
        <v>26</v>
      </c>
      <c r="AB392" s="34" t="s">
        <v>26</v>
      </c>
      <c r="AC392" s="37" t="s">
        <v>26</v>
      </c>
      <c r="AD392" s="83" t="s">
        <v>27</v>
      </c>
      <c r="AE392" s="83" t="s">
        <v>27</v>
      </c>
      <c r="AF392" s="38" t="s">
        <v>26</v>
      </c>
    </row>
    <row r="393" spans="18:32" ht="19.5" customHeight="1">
      <c r="R393" s="29" t="s">
        <v>96</v>
      </c>
      <c r="S393" s="167" t="s">
        <v>526</v>
      </c>
      <c r="T393" s="31" t="s">
        <v>413</v>
      </c>
      <c r="U393" s="32" t="b">
        <f t="shared" si="24"/>
        <v>1</v>
      </c>
      <c r="V393" s="168" t="s">
        <v>30</v>
      </c>
      <c r="W393" s="169" t="s">
        <v>37</v>
      </c>
      <c r="X393" s="159">
        <v>15</v>
      </c>
      <c r="Y393" s="34" t="s">
        <v>26</v>
      </c>
      <c r="Z393" s="34" t="s">
        <v>26</v>
      </c>
      <c r="AA393" s="36" t="s">
        <v>26</v>
      </c>
      <c r="AB393" s="34" t="s">
        <v>26</v>
      </c>
      <c r="AC393" s="37" t="s">
        <v>26</v>
      </c>
      <c r="AD393" s="83" t="s">
        <v>27</v>
      </c>
      <c r="AE393" s="83" t="s">
        <v>27</v>
      </c>
      <c r="AF393" s="38" t="s">
        <v>26</v>
      </c>
    </row>
    <row r="394" spans="18:32" ht="19.5" customHeight="1">
      <c r="R394" s="29" t="s">
        <v>96</v>
      </c>
      <c r="S394" s="167" t="s">
        <v>527</v>
      </c>
      <c r="T394" s="31" t="s">
        <v>413</v>
      </c>
      <c r="U394" s="32" t="b">
        <f t="shared" si="24"/>
        <v>1</v>
      </c>
      <c r="V394" s="168" t="s">
        <v>30</v>
      </c>
      <c r="W394" s="169" t="s">
        <v>25</v>
      </c>
      <c r="X394" s="159">
        <v>34</v>
      </c>
      <c r="Y394" s="34" t="s">
        <v>26</v>
      </c>
      <c r="Z394" s="34" t="s">
        <v>26</v>
      </c>
      <c r="AA394" s="36" t="s">
        <v>26</v>
      </c>
      <c r="AB394" s="34" t="s">
        <v>26</v>
      </c>
      <c r="AC394" s="37" t="s">
        <v>27</v>
      </c>
      <c r="AD394" s="83" t="s">
        <v>27</v>
      </c>
      <c r="AE394" s="83" t="s">
        <v>27</v>
      </c>
      <c r="AF394" s="38" t="s">
        <v>26</v>
      </c>
    </row>
    <row r="395" spans="18:32" ht="19.5" customHeight="1">
      <c r="R395" s="29" t="s">
        <v>96</v>
      </c>
      <c r="S395" s="167" t="s">
        <v>366</v>
      </c>
      <c r="T395" s="31" t="s">
        <v>413</v>
      </c>
      <c r="U395" s="32" t="b">
        <f t="shared" si="24"/>
        <v>1</v>
      </c>
      <c r="V395" s="168" t="s">
        <v>30</v>
      </c>
      <c r="W395" s="169" t="s">
        <v>25</v>
      </c>
      <c r="X395" s="159">
        <v>36</v>
      </c>
      <c r="Y395" s="34" t="s">
        <v>26</v>
      </c>
      <c r="Z395" s="34" t="s">
        <v>26</v>
      </c>
      <c r="AA395" s="36" t="s">
        <v>26</v>
      </c>
      <c r="AB395" s="34" t="s">
        <v>26</v>
      </c>
      <c r="AC395" s="37" t="s">
        <v>27</v>
      </c>
      <c r="AD395" s="83" t="s">
        <v>27</v>
      </c>
      <c r="AE395" s="83" t="s">
        <v>27</v>
      </c>
      <c r="AF395" s="38" t="s">
        <v>26</v>
      </c>
    </row>
    <row r="396" spans="18:32" ht="19.5" customHeight="1">
      <c r="R396" s="29" t="s">
        <v>96</v>
      </c>
      <c r="S396" s="167" t="s">
        <v>528</v>
      </c>
      <c r="T396" s="31" t="s">
        <v>413</v>
      </c>
      <c r="U396" s="32" t="b">
        <f t="shared" si="24"/>
        <v>1</v>
      </c>
      <c r="V396" s="168" t="s">
        <v>30</v>
      </c>
      <c r="W396" s="169" t="s">
        <v>25</v>
      </c>
      <c r="X396" s="159">
        <v>28</v>
      </c>
      <c r="Y396" s="34" t="s">
        <v>26</v>
      </c>
      <c r="Z396" s="34" t="s">
        <v>26</v>
      </c>
      <c r="AA396" s="36" t="s">
        <v>26</v>
      </c>
      <c r="AB396" s="34" t="s">
        <v>26</v>
      </c>
      <c r="AC396" s="37" t="s">
        <v>27</v>
      </c>
      <c r="AD396" s="34" t="s">
        <v>27</v>
      </c>
      <c r="AE396" s="34" t="s">
        <v>27</v>
      </c>
      <c r="AF396" s="38" t="s">
        <v>26</v>
      </c>
    </row>
    <row r="397" spans="18:32" ht="19.5" customHeight="1">
      <c r="R397" s="29" t="s">
        <v>529</v>
      </c>
      <c r="S397" s="30" t="s">
        <v>323</v>
      </c>
      <c r="T397" s="31" t="s">
        <v>413</v>
      </c>
      <c r="U397" s="32" t="b">
        <f t="shared" si="24"/>
        <v>1</v>
      </c>
      <c r="V397" s="33" t="s">
        <v>70</v>
      </c>
      <c r="W397" s="34" t="s">
        <v>25</v>
      </c>
      <c r="X397" s="35">
        <v>18</v>
      </c>
      <c r="Y397" s="83" t="s">
        <v>26</v>
      </c>
      <c r="Z397" s="83" t="s">
        <v>26</v>
      </c>
      <c r="AA397" s="84" t="s">
        <v>26</v>
      </c>
      <c r="AB397" s="83" t="s">
        <v>26</v>
      </c>
      <c r="AC397" s="85" t="s">
        <v>27</v>
      </c>
      <c r="AD397" s="83" t="s">
        <v>27</v>
      </c>
      <c r="AE397" s="83" t="s">
        <v>27</v>
      </c>
      <c r="AF397" s="166" t="s">
        <v>26</v>
      </c>
    </row>
    <row r="398" spans="18:32" ht="19.5" customHeight="1">
      <c r="R398" s="29" t="s">
        <v>529</v>
      </c>
      <c r="S398" s="30" t="s">
        <v>530</v>
      </c>
      <c r="T398" s="31" t="s">
        <v>413</v>
      </c>
      <c r="U398" s="32" t="b">
        <f t="shared" si="24"/>
        <v>1</v>
      </c>
      <c r="V398" s="33" t="s">
        <v>70</v>
      </c>
      <c r="W398" s="34" t="s">
        <v>25</v>
      </c>
      <c r="X398" s="35">
        <v>56</v>
      </c>
      <c r="Y398" s="83" t="s">
        <v>26</v>
      </c>
      <c r="Z398" s="83" t="s">
        <v>26</v>
      </c>
      <c r="AA398" s="84" t="s">
        <v>26</v>
      </c>
      <c r="AB398" s="83" t="s">
        <v>26</v>
      </c>
      <c r="AC398" s="85" t="s">
        <v>27</v>
      </c>
      <c r="AD398" s="83" t="s">
        <v>27</v>
      </c>
      <c r="AE398" s="83" t="s">
        <v>27</v>
      </c>
      <c r="AF398" s="166" t="s">
        <v>26</v>
      </c>
    </row>
    <row r="399" spans="18:32" ht="19.5" customHeight="1">
      <c r="R399" s="29" t="s">
        <v>529</v>
      </c>
      <c r="S399" s="30" t="s">
        <v>492</v>
      </c>
      <c r="T399" s="31" t="s">
        <v>413</v>
      </c>
      <c r="U399" s="32" t="b">
        <f t="shared" si="24"/>
        <v>1</v>
      </c>
      <c r="V399" s="33" t="s">
        <v>70</v>
      </c>
      <c r="W399" s="34" t="s">
        <v>25</v>
      </c>
      <c r="X399" s="35">
        <v>21</v>
      </c>
      <c r="Y399" s="83" t="s">
        <v>26</v>
      </c>
      <c r="Z399" s="83" t="s">
        <v>26</v>
      </c>
      <c r="AA399" s="84" t="s">
        <v>26</v>
      </c>
      <c r="AB399" s="83" t="s">
        <v>26</v>
      </c>
      <c r="AC399" s="85" t="s">
        <v>27</v>
      </c>
      <c r="AD399" s="83" t="s">
        <v>27</v>
      </c>
      <c r="AE399" s="83" t="s">
        <v>27</v>
      </c>
      <c r="AF399" s="166" t="s">
        <v>26</v>
      </c>
    </row>
    <row r="400" spans="18:32" ht="19.5" customHeight="1">
      <c r="R400" s="29" t="s">
        <v>529</v>
      </c>
      <c r="S400" s="30" t="s">
        <v>336</v>
      </c>
      <c r="T400" s="31" t="s">
        <v>413</v>
      </c>
      <c r="U400" s="32" t="b">
        <f t="shared" si="24"/>
        <v>1</v>
      </c>
      <c r="V400" s="33" t="s">
        <v>70</v>
      </c>
      <c r="W400" s="34" t="s">
        <v>25</v>
      </c>
      <c r="X400" s="35">
        <v>12</v>
      </c>
      <c r="Y400" s="83" t="s">
        <v>26</v>
      </c>
      <c r="Z400" s="83" t="s">
        <v>26</v>
      </c>
      <c r="AA400" s="84" t="s">
        <v>26</v>
      </c>
      <c r="AB400" s="83" t="s">
        <v>26</v>
      </c>
      <c r="AC400" s="85" t="s">
        <v>27</v>
      </c>
      <c r="AD400" s="83" t="s">
        <v>27</v>
      </c>
      <c r="AE400" s="83" t="s">
        <v>27</v>
      </c>
      <c r="AF400" s="166" t="s">
        <v>26</v>
      </c>
    </row>
    <row r="401" spans="18:32" ht="19.5" customHeight="1">
      <c r="R401" s="29" t="s">
        <v>529</v>
      </c>
      <c r="S401" s="30" t="s">
        <v>531</v>
      </c>
      <c r="T401" s="31" t="s">
        <v>413</v>
      </c>
      <c r="U401" s="32" t="b">
        <f t="shared" si="24"/>
        <v>1</v>
      </c>
      <c r="V401" s="33" t="s">
        <v>70</v>
      </c>
      <c r="W401" s="34" t="s">
        <v>25</v>
      </c>
      <c r="X401" s="35">
        <v>50</v>
      </c>
      <c r="Y401" s="83" t="s">
        <v>26</v>
      </c>
      <c r="Z401" s="83" t="s">
        <v>26</v>
      </c>
      <c r="AA401" s="84" t="s">
        <v>26</v>
      </c>
      <c r="AB401" s="83" t="s">
        <v>26</v>
      </c>
      <c r="AC401" s="85" t="s">
        <v>27</v>
      </c>
      <c r="AD401" s="83" t="s">
        <v>27</v>
      </c>
      <c r="AE401" s="83" t="s">
        <v>27</v>
      </c>
      <c r="AF401" s="166" t="s">
        <v>26</v>
      </c>
    </row>
    <row r="402" spans="18:32" ht="19.5" customHeight="1">
      <c r="R402" s="29" t="s">
        <v>529</v>
      </c>
      <c r="S402" s="30" t="s">
        <v>145</v>
      </c>
      <c r="T402" s="31" t="s">
        <v>413</v>
      </c>
      <c r="U402" s="32" t="b">
        <f t="shared" si="24"/>
        <v>1</v>
      </c>
      <c r="V402" s="33" t="s">
        <v>70</v>
      </c>
      <c r="W402" s="34" t="s">
        <v>25</v>
      </c>
      <c r="X402" s="35">
        <v>7</v>
      </c>
      <c r="Y402" s="83" t="s">
        <v>26</v>
      </c>
      <c r="Z402" s="83" t="s">
        <v>26</v>
      </c>
      <c r="AA402" s="84" t="s">
        <v>26</v>
      </c>
      <c r="AB402" s="83" t="s">
        <v>26</v>
      </c>
      <c r="AC402" s="85" t="s">
        <v>27</v>
      </c>
      <c r="AD402" s="83" t="s">
        <v>27</v>
      </c>
      <c r="AE402" s="83" t="s">
        <v>27</v>
      </c>
      <c r="AF402" s="166" t="s">
        <v>26</v>
      </c>
    </row>
    <row r="403" spans="18:32" ht="19.5" customHeight="1">
      <c r="R403" s="29" t="s">
        <v>529</v>
      </c>
      <c r="S403" s="30" t="s">
        <v>532</v>
      </c>
      <c r="T403" s="31" t="s">
        <v>413</v>
      </c>
      <c r="U403" s="32" t="b">
        <f t="shared" si="24"/>
        <v>1</v>
      </c>
      <c r="V403" s="33" t="s">
        <v>70</v>
      </c>
      <c r="W403" s="34" t="s">
        <v>25</v>
      </c>
      <c r="X403" s="35">
        <v>108</v>
      </c>
      <c r="Y403" s="83" t="s">
        <v>26</v>
      </c>
      <c r="Z403" s="83" t="s">
        <v>26</v>
      </c>
      <c r="AA403" s="84" t="s">
        <v>26</v>
      </c>
      <c r="AB403" s="83" t="s">
        <v>26</v>
      </c>
      <c r="AC403" s="85" t="s">
        <v>27</v>
      </c>
      <c r="AD403" s="83" t="s">
        <v>27</v>
      </c>
      <c r="AE403" s="83" t="s">
        <v>27</v>
      </c>
      <c r="AF403" s="166" t="s">
        <v>26</v>
      </c>
    </row>
    <row r="404" spans="18:32" ht="19.5" customHeight="1">
      <c r="R404" s="29" t="s">
        <v>529</v>
      </c>
      <c r="S404" s="30" t="s">
        <v>533</v>
      </c>
      <c r="T404" s="31" t="s">
        <v>413</v>
      </c>
      <c r="U404" s="32" t="b">
        <f t="shared" si="24"/>
        <v>1</v>
      </c>
      <c r="V404" s="33" t="s">
        <v>70</v>
      </c>
      <c r="W404" s="34" t="s">
        <v>25</v>
      </c>
      <c r="X404" s="35">
        <v>78</v>
      </c>
      <c r="Y404" s="83" t="s">
        <v>26</v>
      </c>
      <c r="Z404" s="83" t="s">
        <v>26</v>
      </c>
      <c r="AA404" s="84" t="s">
        <v>26</v>
      </c>
      <c r="AB404" s="83" t="s">
        <v>26</v>
      </c>
      <c r="AC404" s="85" t="s">
        <v>27</v>
      </c>
      <c r="AD404" s="83" t="s">
        <v>27</v>
      </c>
      <c r="AE404" s="83" t="s">
        <v>27</v>
      </c>
      <c r="AF404" s="166" t="s">
        <v>26</v>
      </c>
    </row>
    <row r="405" spans="18:32" ht="19.5" customHeight="1">
      <c r="R405" s="29" t="s">
        <v>529</v>
      </c>
      <c r="S405" s="30" t="s">
        <v>534</v>
      </c>
      <c r="T405" s="31" t="s">
        <v>413</v>
      </c>
      <c r="U405" s="32" t="b">
        <f t="shared" si="24"/>
        <v>1</v>
      </c>
      <c r="V405" s="33" t="s">
        <v>70</v>
      </c>
      <c r="W405" s="34" t="s">
        <v>25</v>
      </c>
      <c r="X405" s="35">
        <v>76</v>
      </c>
      <c r="Y405" s="83" t="s">
        <v>26</v>
      </c>
      <c r="Z405" s="83" t="s">
        <v>26</v>
      </c>
      <c r="AA405" s="84" t="s">
        <v>26</v>
      </c>
      <c r="AB405" s="83" t="s">
        <v>26</v>
      </c>
      <c r="AC405" s="85" t="s">
        <v>27</v>
      </c>
      <c r="AD405" s="83" t="s">
        <v>27</v>
      </c>
      <c r="AE405" s="83" t="s">
        <v>27</v>
      </c>
      <c r="AF405" s="166" t="s">
        <v>26</v>
      </c>
    </row>
    <row r="406" spans="18:32" ht="19.5" customHeight="1">
      <c r="R406" s="29" t="s">
        <v>529</v>
      </c>
      <c r="S406" s="30" t="s">
        <v>436</v>
      </c>
      <c r="T406" s="31" t="s">
        <v>413</v>
      </c>
      <c r="U406" s="32" t="b">
        <f t="shared" si="24"/>
        <v>1</v>
      </c>
      <c r="V406" s="33" t="s">
        <v>70</v>
      </c>
      <c r="W406" s="34" t="s">
        <v>25</v>
      </c>
      <c r="X406" s="35">
        <v>20</v>
      </c>
      <c r="Y406" s="83" t="s">
        <v>26</v>
      </c>
      <c r="Z406" s="83" t="s">
        <v>26</v>
      </c>
      <c r="AA406" s="84" t="s">
        <v>26</v>
      </c>
      <c r="AB406" s="83" t="s">
        <v>26</v>
      </c>
      <c r="AC406" s="85" t="s">
        <v>27</v>
      </c>
      <c r="AD406" s="83" t="s">
        <v>27</v>
      </c>
      <c r="AE406" s="83" t="s">
        <v>27</v>
      </c>
      <c r="AF406" s="166" t="s">
        <v>26</v>
      </c>
    </row>
    <row r="407" spans="18:32" ht="19.5" customHeight="1">
      <c r="R407" s="29" t="s">
        <v>137</v>
      </c>
      <c r="S407" s="143" t="s">
        <v>323</v>
      </c>
      <c r="T407" s="31" t="s">
        <v>413</v>
      </c>
      <c r="U407" s="32" t="b">
        <f t="shared" si="24"/>
        <v>1</v>
      </c>
      <c r="V407" s="33"/>
      <c r="W407" s="34" t="s">
        <v>25</v>
      </c>
      <c r="X407" s="35"/>
      <c r="Y407" s="34" t="s">
        <v>208</v>
      </c>
      <c r="Z407" s="34" t="s">
        <v>208</v>
      </c>
      <c r="AA407" s="84" t="s">
        <v>26</v>
      </c>
      <c r="AB407" s="83" t="s">
        <v>26</v>
      </c>
      <c r="AC407" s="85" t="s">
        <v>27</v>
      </c>
      <c r="AD407" s="34" t="s">
        <v>832</v>
      </c>
      <c r="AE407" s="34" t="s">
        <v>832</v>
      </c>
      <c r="AF407" s="38" t="s">
        <v>831</v>
      </c>
    </row>
    <row r="408" spans="18:32" ht="19.5" customHeight="1">
      <c r="R408" s="123" t="s">
        <v>137</v>
      </c>
      <c r="S408" s="30" t="s">
        <v>535</v>
      </c>
      <c r="T408" s="31" t="s">
        <v>413</v>
      </c>
      <c r="U408" s="32" t="b">
        <f t="shared" si="24"/>
        <v>1</v>
      </c>
      <c r="V408" s="33"/>
      <c r="W408" s="34" t="s">
        <v>834</v>
      </c>
      <c r="X408" s="35"/>
      <c r="Y408" s="34" t="s">
        <v>208</v>
      </c>
      <c r="Z408" s="34" t="s">
        <v>208</v>
      </c>
      <c r="AA408" s="84" t="s">
        <v>26</v>
      </c>
      <c r="AB408" s="83" t="s">
        <v>26</v>
      </c>
      <c r="AC408" s="85" t="s">
        <v>27</v>
      </c>
      <c r="AD408" s="34" t="s">
        <v>832</v>
      </c>
      <c r="AE408" s="34" t="s">
        <v>832</v>
      </c>
      <c r="AF408" s="38" t="s">
        <v>831</v>
      </c>
    </row>
    <row r="409" spans="18:32" ht="19.5" customHeight="1">
      <c r="R409" s="123" t="s">
        <v>137</v>
      </c>
      <c r="S409" s="30" t="s">
        <v>424</v>
      </c>
      <c r="T409" s="31" t="s">
        <v>413</v>
      </c>
      <c r="U409" s="32" t="b">
        <f t="shared" si="24"/>
        <v>1</v>
      </c>
      <c r="V409" s="33"/>
      <c r="W409" s="34" t="s">
        <v>834</v>
      </c>
      <c r="X409" s="35"/>
      <c r="Y409" s="34" t="s">
        <v>208</v>
      </c>
      <c r="Z409" s="34" t="s">
        <v>208</v>
      </c>
      <c r="AA409" s="84" t="s">
        <v>26</v>
      </c>
      <c r="AB409" s="83" t="s">
        <v>26</v>
      </c>
      <c r="AC409" s="85" t="s">
        <v>27</v>
      </c>
      <c r="AD409" s="34" t="s">
        <v>832</v>
      </c>
      <c r="AE409" s="34" t="s">
        <v>832</v>
      </c>
      <c r="AF409" s="38" t="s">
        <v>831</v>
      </c>
    </row>
    <row r="410" spans="18:32" ht="19.5" customHeight="1">
      <c r="R410" s="123" t="s">
        <v>137</v>
      </c>
      <c r="S410" s="30" t="s">
        <v>536</v>
      </c>
      <c r="T410" s="31" t="s">
        <v>413</v>
      </c>
      <c r="U410" s="32" t="b">
        <f t="shared" si="24"/>
        <v>1</v>
      </c>
      <c r="V410" s="33"/>
      <c r="W410" s="34" t="s">
        <v>835</v>
      </c>
      <c r="X410" s="35"/>
      <c r="Y410" s="34" t="s">
        <v>208</v>
      </c>
      <c r="Z410" s="34" t="s">
        <v>208</v>
      </c>
      <c r="AA410" s="84" t="s">
        <v>26</v>
      </c>
      <c r="AB410" s="83" t="s">
        <v>26</v>
      </c>
      <c r="AC410" s="85" t="s">
        <v>27</v>
      </c>
      <c r="AD410" s="34" t="s">
        <v>832</v>
      </c>
      <c r="AE410" s="34" t="s">
        <v>832</v>
      </c>
      <c r="AF410" s="38" t="s">
        <v>831</v>
      </c>
    </row>
    <row r="411" spans="18:32" ht="19.5" customHeight="1">
      <c r="R411" s="123" t="s">
        <v>137</v>
      </c>
      <c r="S411" s="30" t="s">
        <v>59</v>
      </c>
      <c r="T411" s="31" t="s">
        <v>413</v>
      </c>
      <c r="U411" s="32" t="b">
        <f t="shared" si="24"/>
        <v>1</v>
      </c>
      <c r="V411" s="33"/>
      <c r="W411" s="34" t="s">
        <v>834</v>
      </c>
      <c r="X411" s="35"/>
      <c r="Y411" s="34" t="s">
        <v>208</v>
      </c>
      <c r="Z411" s="34" t="s">
        <v>208</v>
      </c>
      <c r="AA411" s="84" t="s">
        <v>26</v>
      </c>
      <c r="AB411" s="83" t="s">
        <v>26</v>
      </c>
      <c r="AC411" s="85" t="s">
        <v>27</v>
      </c>
      <c r="AD411" s="34" t="s">
        <v>832</v>
      </c>
      <c r="AE411" s="34" t="s">
        <v>832</v>
      </c>
      <c r="AF411" s="38" t="s">
        <v>831</v>
      </c>
    </row>
    <row r="412" spans="18:32" ht="19.5" customHeight="1">
      <c r="R412" s="123" t="s">
        <v>137</v>
      </c>
      <c r="S412" s="30" t="s">
        <v>400</v>
      </c>
      <c r="T412" s="31" t="s">
        <v>413</v>
      </c>
      <c r="U412" s="32" t="b">
        <f t="shared" si="24"/>
        <v>1</v>
      </c>
      <c r="V412" s="33"/>
      <c r="W412" s="34" t="s">
        <v>834</v>
      </c>
      <c r="X412" s="35"/>
      <c r="Y412" s="34" t="s">
        <v>208</v>
      </c>
      <c r="Z412" s="34" t="s">
        <v>208</v>
      </c>
      <c r="AA412" s="84" t="s">
        <v>26</v>
      </c>
      <c r="AB412" s="83" t="s">
        <v>26</v>
      </c>
      <c r="AC412" s="85" t="s">
        <v>27</v>
      </c>
      <c r="AD412" s="34" t="s">
        <v>832</v>
      </c>
      <c r="AE412" s="34" t="s">
        <v>832</v>
      </c>
      <c r="AF412" s="38" t="s">
        <v>831</v>
      </c>
    </row>
    <row r="413" spans="18:32" ht="19.5" customHeight="1">
      <c r="R413" s="123" t="s">
        <v>137</v>
      </c>
      <c r="S413" s="30" t="s">
        <v>537</v>
      </c>
      <c r="T413" s="31" t="s">
        <v>413</v>
      </c>
      <c r="U413" s="32" t="b">
        <f t="shared" si="24"/>
        <v>1</v>
      </c>
      <c r="V413" s="33"/>
      <c r="W413" s="34" t="s">
        <v>834</v>
      </c>
      <c r="X413" s="35"/>
      <c r="Y413" s="34" t="s">
        <v>208</v>
      </c>
      <c r="Z413" s="34" t="s">
        <v>208</v>
      </c>
      <c r="AA413" s="84" t="s">
        <v>26</v>
      </c>
      <c r="AB413" s="83" t="s">
        <v>26</v>
      </c>
      <c r="AC413" s="85" t="s">
        <v>27</v>
      </c>
      <c r="AD413" s="34" t="s">
        <v>832</v>
      </c>
      <c r="AE413" s="34" t="s">
        <v>832</v>
      </c>
      <c r="AF413" s="38" t="s">
        <v>831</v>
      </c>
    </row>
    <row r="414" spans="18:32" ht="19.5" customHeight="1">
      <c r="R414" s="123" t="s">
        <v>137</v>
      </c>
      <c r="S414" s="30" t="s">
        <v>538</v>
      </c>
      <c r="T414" s="31" t="s">
        <v>413</v>
      </c>
      <c r="U414" s="32" t="b">
        <f t="shared" si="24"/>
        <v>1</v>
      </c>
      <c r="V414" s="33"/>
      <c r="W414" s="34" t="s">
        <v>834</v>
      </c>
      <c r="X414" s="35"/>
      <c r="Y414" s="34" t="s">
        <v>208</v>
      </c>
      <c r="Z414" s="34" t="s">
        <v>208</v>
      </c>
      <c r="AA414" s="84" t="s">
        <v>26</v>
      </c>
      <c r="AB414" s="83" t="s">
        <v>26</v>
      </c>
      <c r="AC414" s="85" t="s">
        <v>27</v>
      </c>
      <c r="AD414" s="34" t="s">
        <v>832</v>
      </c>
      <c r="AE414" s="34" t="s">
        <v>832</v>
      </c>
      <c r="AF414" s="38" t="s">
        <v>831</v>
      </c>
    </row>
    <row r="415" spans="18:32" ht="19.5" customHeight="1">
      <c r="R415" s="123" t="s">
        <v>137</v>
      </c>
      <c r="S415" s="30" t="s">
        <v>434</v>
      </c>
      <c r="T415" s="31" t="s">
        <v>413</v>
      </c>
      <c r="U415" s="32" t="b">
        <f t="shared" si="24"/>
        <v>1</v>
      </c>
      <c r="V415" s="33"/>
      <c r="W415" s="34" t="s">
        <v>834</v>
      </c>
      <c r="X415" s="35"/>
      <c r="Y415" s="34" t="s">
        <v>208</v>
      </c>
      <c r="Z415" s="34" t="s">
        <v>208</v>
      </c>
      <c r="AA415" s="84" t="s">
        <v>26</v>
      </c>
      <c r="AB415" s="83" t="s">
        <v>26</v>
      </c>
      <c r="AC415" s="85" t="s">
        <v>27</v>
      </c>
      <c r="AD415" s="34" t="s">
        <v>832</v>
      </c>
      <c r="AE415" s="34" t="s">
        <v>832</v>
      </c>
      <c r="AF415" s="38" t="s">
        <v>831</v>
      </c>
    </row>
    <row r="416" spans="18:32" ht="19.5" customHeight="1">
      <c r="R416" s="123" t="s">
        <v>137</v>
      </c>
      <c r="S416" s="30" t="s">
        <v>539</v>
      </c>
      <c r="T416" s="31" t="s">
        <v>413</v>
      </c>
      <c r="U416" s="32" t="b">
        <f t="shared" si="24"/>
        <v>1</v>
      </c>
      <c r="V416" s="33"/>
      <c r="W416" s="34" t="s">
        <v>834</v>
      </c>
      <c r="X416" s="35"/>
      <c r="Y416" s="34" t="s">
        <v>208</v>
      </c>
      <c r="Z416" s="34" t="s">
        <v>208</v>
      </c>
      <c r="AA416" s="84" t="s">
        <v>26</v>
      </c>
      <c r="AB416" s="83" t="s">
        <v>26</v>
      </c>
      <c r="AC416" s="85" t="s">
        <v>27</v>
      </c>
      <c r="AD416" s="34" t="s">
        <v>832</v>
      </c>
      <c r="AE416" s="34" t="s">
        <v>832</v>
      </c>
      <c r="AF416" s="38" t="s">
        <v>831</v>
      </c>
    </row>
    <row r="417" spans="18:32" ht="19.5" customHeight="1">
      <c r="R417" s="29" t="s">
        <v>137</v>
      </c>
      <c r="S417" s="156" t="s">
        <v>116</v>
      </c>
      <c r="T417" s="31" t="s">
        <v>413</v>
      </c>
      <c r="U417" s="32" t="b">
        <f t="shared" si="24"/>
        <v>1</v>
      </c>
      <c r="V417" s="157"/>
      <c r="W417" s="158" t="s">
        <v>834</v>
      </c>
      <c r="X417" s="159"/>
      <c r="Y417" s="34" t="s">
        <v>208</v>
      </c>
      <c r="Z417" s="34" t="s">
        <v>208</v>
      </c>
      <c r="AA417" s="84" t="s">
        <v>26</v>
      </c>
      <c r="AB417" s="83" t="s">
        <v>26</v>
      </c>
      <c r="AC417" s="85" t="s">
        <v>27</v>
      </c>
      <c r="AD417" s="34" t="s">
        <v>832</v>
      </c>
      <c r="AE417" s="34" t="s">
        <v>832</v>
      </c>
      <c r="AF417" s="38" t="s">
        <v>831</v>
      </c>
    </row>
    <row r="418" spans="18:32" ht="19.5" customHeight="1">
      <c r="R418" s="29" t="s">
        <v>137</v>
      </c>
      <c r="S418" s="167" t="s">
        <v>540</v>
      </c>
      <c r="T418" s="31" t="s">
        <v>413</v>
      </c>
      <c r="U418" s="32" t="b">
        <f t="shared" si="24"/>
        <v>1</v>
      </c>
      <c r="V418" s="168"/>
      <c r="W418" s="169" t="s">
        <v>835</v>
      </c>
      <c r="X418" s="159"/>
      <c r="Y418" s="34" t="s">
        <v>208</v>
      </c>
      <c r="Z418" s="34" t="s">
        <v>208</v>
      </c>
      <c r="AA418" s="84" t="s">
        <v>26</v>
      </c>
      <c r="AB418" s="83" t="s">
        <v>26</v>
      </c>
      <c r="AC418" s="85" t="s">
        <v>27</v>
      </c>
      <c r="AD418" s="34" t="s">
        <v>832</v>
      </c>
      <c r="AE418" s="34" t="s">
        <v>832</v>
      </c>
      <c r="AF418" s="38" t="s">
        <v>831</v>
      </c>
    </row>
    <row r="419" spans="18:32" ht="19.5" customHeight="1">
      <c r="R419" s="29" t="s">
        <v>137</v>
      </c>
      <c r="S419" s="167" t="s">
        <v>271</v>
      </c>
      <c r="T419" s="31" t="s">
        <v>413</v>
      </c>
      <c r="U419" s="32" t="b">
        <f t="shared" si="24"/>
        <v>1</v>
      </c>
      <c r="V419" s="168"/>
      <c r="W419" s="169" t="s">
        <v>834</v>
      </c>
      <c r="X419" s="159"/>
      <c r="Y419" s="34" t="s">
        <v>208</v>
      </c>
      <c r="Z419" s="34" t="s">
        <v>208</v>
      </c>
      <c r="AA419" s="84" t="s">
        <v>26</v>
      </c>
      <c r="AB419" s="83" t="s">
        <v>26</v>
      </c>
      <c r="AC419" s="85" t="s">
        <v>27</v>
      </c>
      <c r="AD419" s="34" t="s">
        <v>832</v>
      </c>
      <c r="AE419" s="34" t="s">
        <v>832</v>
      </c>
      <c r="AF419" s="38" t="s">
        <v>831</v>
      </c>
    </row>
    <row r="420" spans="18:32" ht="19.5" customHeight="1">
      <c r="R420" s="29" t="s">
        <v>137</v>
      </c>
      <c r="S420" s="167" t="s">
        <v>380</v>
      </c>
      <c r="T420" s="31" t="s">
        <v>413</v>
      </c>
      <c r="U420" s="32" t="b">
        <f t="shared" si="24"/>
        <v>1</v>
      </c>
      <c r="V420" s="168"/>
      <c r="W420" s="169" t="s">
        <v>834</v>
      </c>
      <c r="X420" s="159"/>
      <c r="Y420" s="34" t="s">
        <v>208</v>
      </c>
      <c r="Z420" s="34" t="s">
        <v>208</v>
      </c>
      <c r="AA420" s="84" t="s">
        <v>26</v>
      </c>
      <c r="AB420" s="83" t="s">
        <v>26</v>
      </c>
      <c r="AC420" s="85" t="s">
        <v>27</v>
      </c>
      <c r="AD420" s="34" t="s">
        <v>832</v>
      </c>
      <c r="AE420" s="34" t="s">
        <v>832</v>
      </c>
      <c r="AF420" s="38" t="s">
        <v>831</v>
      </c>
    </row>
    <row r="421" spans="18:32" ht="19.5" customHeight="1">
      <c r="R421" s="29" t="s">
        <v>137</v>
      </c>
      <c r="S421" s="167" t="s">
        <v>332</v>
      </c>
      <c r="T421" s="31" t="s">
        <v>413</v>
      </c>
      <c r="U421" s="32" t="b">
        <f t="shared" si="24"/>
        <v>1</v>
      </c>
      <c r="V421" s="168"/>
      <c r="W421" s="169" t="s">
        <v>834</v>
      </c>
      <c r="X421" s="159"/>
      <c r="Y421" s="34" t="s">
        <v>208</v>
      </c>
      <c r="Z421" s="34" t="s">
        <v>208</v>
      </c>
      <c r="AA421" s="84" t="s">
        <v>26</v>
      </c>
      <c r="AB421" s="83" t="s">
        <v>26</v>
      </c>
      <c r="AC421" s="85" t="s">
        <v>27</v>
      </c>
      <c r="AD421" s="34" t="s">
        <v>832</v>
      </c>
      <c r="AE421" s="34" t="s">
        <v>832</v>
      </c>
      <c r="AF421" s="38" t="s">
        <v>831</v>
      </c>
    </row>
    <row r="422" spans="18:32" ht="19.5" customHeight="1">
      <c r="R422" s="29" t="s">
        <v>137</v>
      </c>
      <c r="S422" s="167" t="s">
        <v>336</v>
      </c>
      <c r="T422" s="31" t="s">
        <v>413</v>
      </c>
      <c r="U422" s="32" t="b">
        <f t="shared" si="24"/>
        <v>1</v>
      </c>
      <c r="V422" s="168"/>
      <c r="W422" s="169" t="s">
        <v>835</v>
      </c>
      <c r="X422" s="159"/>
      <c r="Y422" s="34" t="s">
        <v>208</v>
      </c>
      <c r="Z422" s="34" t="s">
        <v>208</v>
      </c>
      <c r="AA422" s="84" t="s">
        <v>26</v>
      </c>
      <c r="AB422" s="83" t="s">
        <v>26</v>
      </c>
      <c r="AC422" s="85" t="s">
        <v>27</v>
      </c>
      <c r="AD422" s="34" t="s">
        <v>832</v>
      </c>
      <c r="AE422" s="34" t="s">
        <v>832</v>
      </c>
      <c r="AF422" s="38" t="s">
        <v>831</v>
      </c>
    </row>
    <row r="423" spans="18:32" ht="19.5" customHeight="1">
      <c r="R423" s="29" t="s">
        <v>137</v>
      </c>
      <c r="S423" s="167" t="s">
        <v>142</v>
      </c>
      <c r="T423" s="31" t="s">
        <v>413</v>
      </c>
      <c r="U423" s="32" t="b">
        <f t="shared" si="24"/>
        <v>1</v>
      </c>
      <c r="V423" s="168"/>
      <c r="W423" s="169" t="s">
        <v>834</v>
      </c>
      <c r="X423" s="159"/>
      <c r="Y423" s="34" t="s">
        <v>208</v>
      </c>
      <c r="Z423" s="34" t="s">
        <v>208</v>
      </c>
      <c r="AA423" s="84" t="s">
        <v>26</v>
      </c>
      <c r="AB423" s="83" t="s">
        <v>26</v>
      </c>
      <c r="AC423" s="85" t="s">
        <v>27</v>
      </c>
      <c r="AD423" s="34" t="s">
        <v>832</v>
      </c>
      <c r="AE423" s="34" t="s">
        <v>832</v>
      </c>
      <c r="AF423" s="38" t="s">
        <v>831</v>
      </c>
    </row>
    <row r="424" spans="18:32" ht="19.5" customHeight="1">
      <c r="R424" s="29" t="s">
        <v>137</v>
      </c>
      <c r="S424" s="167" t="s">
        <v>541</v>
      </c>
      <c r="T424" s="31" t="s">
        <v>413</v>
      </c>
      <c r="U424" s="32" t="b">
        <f t="shared" si="24"/>
        <v>1</v>
      </c>
      <c r="V424" s="168"/>
      <c r="W424" s="169" t="s">
        <v>834</v>
      </c>
      <c r="X424" s="159"/>
      <c r="Y424" s="34" t="s">
        <v>208</v>
      </c>
      <c r="Z424" s="34" t="s">
        <v>208</v>
      </c>
      <c r="AA424" s="84" t="s">
        <v>26</v>
      </c>
      <c r="AB424" s="83" t="s">
        <v>26</v>
      </c>
      <c r="AC424" s="85" t="s">
        <v>27</v>
      </c>
      <c r="AD424" s="34" t="s">
        <v>832</v>
      </c>
      <c r="AE424" s="34" t="s">
        <v>832</v>
      </c>
      <c r="AF424" s="38" t="s">
        <v>831</v>
      </c>
    </row>
    <row r="425" spans="18:32" ht="19.5" customHeight="1">
      <c r="R425" s="29" t="s">
        <v>137</v>
      </c>
      <c r="S425" s="167" t="s">
        <v>455</v>
      </c>
      <c r="T425" s="31" t="s">
        <v>413</v>
      </c>
      <c r="U425" s="32" t="b">
        <f t="shared" si="24"/>
        <v>1</v>
      </c>
      <c r="V425" s="168"/>
      <c r="W425" s="169" t="s">
        <v>835</v>
      </c>
      <c r="X425" s="159"/>
      <c r="Y425" s="34" t="s">
        <v>208</v>
      </c>
      <c r="Z425" s="34" t="s">
        <v>208</v>
      </c>
      <c r="AA425" s="84" t="s">
        <v>26</v>
      </c>
      <c r="AB425" s="83" t="s">
        <v>26</v>
      </c>
      <c r="AC425" s="85" t="s">
        <v>27</v>
      </c>
      <c r="AD425" s="34" t="s">
        <v>832</v>
      </c>
      <c r="AE425" s="34" t="s">
        <v>832</v>
      </c>
      <c r="AF425" s="38" t="s">
        <v>831</v>
      </c>
    </row>
    <row r="426" spans="18:32" ht="19.5" customHeight="1">
      <c r="R426" s="123" t="s">
        <v>137</v>
      </c>
      <c r="S426" s="30" t="s">
        <v>542</v>
      </c>
      <c r="T426" s="31" t="s">
        <v>413</v>
      </c>
      <c r="U426" s="32" t="b">
        <f t="shared" si="24"/>
        <v>1</v>
      </c>
      <c r="V426" s="33"/>
      <c r="W426" s="34" t="s">
        <v>834</v>
      </c>
      <c r="X426" s="118"/>
      <c r="Y426" s="34" t="s">
        <v>208</v>
      </c>
      <c r="Z426" s="34" t="s">
        <v>208</v>
      </c>
      <c r="AA426" s="84" t="s">
        <v>26</v>
      </c>
      <c r="AB426" s="83" t="s">
        <v>26</v>
      </c>
      <c r="AC426" s="85" t="s">
        <v>27</v>
      </c>
      <c r="AD426" s="34" t="s">
        <v>832</v>
      </c>
      <c r="AE426" s="34" t="s">
        <v>832</v>
      </c>
      <c r="AF426" s="38" t="s">
        <v>831</v>
      </c>
    </row>
    <row r="427" spans="18:32" ht="19.5" customHeight="1">
      <c r="R427" s="29" t="s">
        <v>137</v>
      </c>
      <c r="S427" s="167" t="s">
        <v>366</v>
      </c>
      <c r="T427" s="31" t="s">
        <v>413</v>
      </c>
      <c r="U427" s="32" t="b">
        <f t="shared" ref="U427:U490" si="25">IF(COUNTIF($J$15:$K$19,$W427)=0,IF(COUNTIF($L$15:$M$19,$W427)=0,IF(VLOOKUP($W427,$N$15:$O$19,2,FALSE)="가 능",TRUE,FALSE),IF(VLOOKUP($W427,$L$15:$M$19,2,FALSE)="가 능",TRUE,FALSE)),IF(VLOOKUP($W427,$J$15:$K$19,2,FALSE)="가 능",TRUE,FALSE))</f>
        <v>1</v>
      </c>
      <c r="V427" s="168"/>
      <c r="W427" s="169" t="s">
        <v>834</v>
      </c>
      <c r="X427" s="159"/>
      <c r="Y427" s="34" t="s">
        <v>208</v>
      </c>
      <c r="Z427" s="34" t="s">
        <v>208</v>
      </c>
      <c r="AA427" s="84" t="s">
        <v>26</v>
      </c>
      <c r="AB427" s="83" t="s">
        <v>26</v>
      </c>
      <c r="AC427" s="85" t="s">
        <v>27</v>
      </c>
      <c r="AD427" s="34" t="s">
        <v>832</v>
      </c>
      <c r="AE427" s="34" t="s">
        <v>832</v>
      </c>
      <c r="AF427" s="38" t="s">
        <v>831</v>
      </c>
    </row>
    <row r="428" spans="18:32" ht="19.5" customHeight="1">
      <c r="R428" s="29" t="s">
        <v>137</v>
      </c>
      <c r="S428" s="167" t="s">
        <v>543</v>
      </c>
      <c r="T428" s="31" t="s">
        <v>413</v>
      </c>
      <c r="U428" s="32" t="b">
        <f t="shared" si="25"/>
        <v>1</v>
      </c>
      <c r="V428" s="168"/>
      <c r="W428" s="169" t="s">
        <v>834</v>
      </c>
      <c r="X428" s="159"/>
      <c r="Y428" s="34" t="s">
        <v>208</v>
      </c>
      <c r="Z428" s="34" t="s">
        <v>208</v>
      </c>
      <c r="AA428" s="84" t="s">
        <v>26</v>
      </c>
      <c r="AB428" s="83" t="s">
        <v>26</v>
      </c>
      <c r="AC428" s="85" t="s">
        <v>27</v>
      </c>
      <c r="AD428" s="34" t="s">
        <v>832</v>
      </c>
      <c r="AE428" s="34" t="s">
        <v>832</v>
      </c>
      <c r="AF428" s="38" t="s">
        <v>831</v>
      </c>
    </row>
    <row r="429" spans="18:32" ht="19.5" customHeight="1">
      <c r="R429" s="29" t="s">
        <v>137</v>
      </c>
      <c r="S429" s="167" t="s">
        <v>456</v>
      </c>
      <c r="T429" s="31" t="s">
        <v>413</v>
      </c>
      <c r="U429" s="32" t="b">
        <f t="shared" si="25"/>
        <v>1</v>
      </c>
      <c r="V429" s="168"/>
      <c r="W429" s="169" t="s">
        <v>834</v>
      </c>
      <c r="X429" s="159"/>
      <c r="Y429" s="34" t="s">
        <v>208</v>
      </c>
      <c r="Z429" s="34" t="s">
        <v>208</v>
      </c>
      <c r="AA429" s="84" t="s">
        <v>26</v>
      </c>
      <c r="AB429" s="83" t="s">
        <v>26</v>
      </c>
      <c r="AC429" s="85" t="s">
        <v>27</v>
      </c>
      <c r="AD429" s="34" t="s">
        <v>832</v>
      </c>
      <c r="AE429" s="34" t="s">
        <v>832</v>
      </c>
      <c r="AF429" s="38" t="s">
        <v>831</v>
      </c>
    </row>
    <row r="430" spans="18:32" ht="19.5" customHeight="1">
      <c r="R430" s="29" t="s">
        <v>137</v>
      </c>
      <c r="S430" s="143" t="s">
        <v>489</v>
      </c>
      <c r="T430" s="31" t="s">
        <v>413</v>
      </c>
      <c r="U430" s="32" t="b">
        <f t="shared" si="25"/>
        <v>1</v>
      </c>
      <c r="V430" s="33"/>
      <c r="W430" s="34" t="s">
        <v>834</v>
      </c>
      <c r="X430" s="35"/>
      <c r="Y430" s="34" t="s">
        <v>208</v>
      </c>
      <c r="Z430" s="34" t="s">
        <v>208</v>
      </c>
      <c r="AA430" s="84" t="s">
        <v>26</v>
      </c>
      <c r="AB430" s="83" t="s">
        <v>26</v>
      </c>
      <c r="AC430" s="85" t="s">
        <v>27</v>
      </c>
      <c r="AD430" s="34" t="s">
        <v>832</v>
      </c>
      <c r="AE430" s="34" t="s">
        <v>832</v>
      </c>
      <c r="AF430" s="38" t="s">
        <v>831</v>
      </c>
    </row>
    <row r="431" spans="18:32" ht="19.5" customHeight="1">
      <c r="R431" s="29" t="s">
        <v>137</v>
      </c>
      <c r="S431" s="143" t="s">
        <v>326</v>
      </c>
      <c r="T431" s="31" t="s">
        <v>413</v>
      </c>
      <c r="U431" s="32" t="b">
        <f t="shared" si="25"/>
        <v>1</v>
      </c>
      <c r="V431" s="33"/>
      <c r="W431" s="34" t="s">
        <v>834</v>
      </c>
      <c r="X431" s="35"/>
      <c r="Y431" s="34" t="s">
        <v>208</v>
      </c>
      <c r="Z431" s="34" t="s">
        <v>208</v>
      </c>
      <c r="AA431" s="84" t="s">
        <v>26</v>
      </c>
      <c r="AB431" s="83" t="s">
        <v>26</v>
      </c>
      <c r="AC431" s="85" t="s">
        <v>27</v>
      </c>
      <c r="AD431" s="34" t="s">
        <v>832</v>
      </c>
      <c r="AE431" s="34" t="s">
        <v>832</v>
      </c>
      <c r="AF431" s="38" t="s">
        <v>831</v>
      </c>
    </row>
    <row r="432" spans="18:32" ht="19.5" customHeight="1">
      <c r="R432" s="29" t="s">
        <v>137</v>
      </c>
      <c r="S432" s="143" t="s">
        <v>484</v>
      </c>
      <c r="T432" s="31" t="s">
        <v>413</v>
      </c>
      <c r="U432" s="32" t="b">
        <f t="shared" si="25"/>
        <v>1</v>
      </c>
      <c r="V432" s="33"/>
      <c r="W432" s="34" t="s">
        <v>834</v>
      </c>
      <c r="X432" s="35"/>
      <c r="Y432" s="34" t="s">
        <v>208</v>
      </c>
      <c r="Z432" s="34" t="s">
        <v>208</v>
      </c>
      <c r="AA432" s="84" t="s">
        <v>26</v>
      </c>
      <c r="AB432" s="83" t="s">
        <v>26</v>
      </c>
      <c r="AC432" s="85" t="s">
        <v>27</v>
      </c>
      <c r="AD432" s="34" t="s">
        <v>832</v>
      </c>
      <c r="AE432" s="34" t="s">
        <v>832</v>
      </c>
      <c r="AF432" s="38" t="s">
        <v>831</v>
      </c>
    </row>
    <row r="433" spans="18:32" ht="19.5" customHeight="1">
      <c r="R433" s="29" t="s">
        <v>137</v>
      </c>
      <c r="S433" s="143" t="s">
        <v>190</v>
      </c>
      <c r="T433" s="31" t="s">
        <v>413</v>
      </c>
      <c r="U433" s="32" t="b">
        <f t="shared" si="25"/>
        <v>1</v>
      </c>
      <c r="V433" s="33"/>
      <c r="W433" s="34" t="s">
        <v>834</v>
      </c>
      <c r="X433" s="35"/>
      <c r="Y433" s="34" t="s">
        <v>208</v>
      </c>
      <c r="Z433" s="34" t="s">
        <v>208</v>
      </c>
      <c r="AA433" s="84" t="s">
        <v>26</v>
      </c>
      <c r="AB433" s="83" t="s">
        <v>26</v>
      </c>
      <c r="AC433" s="85" t="s">
        <v>27</v>
      </c>
      <c r="AD433" s="34" t="s">
        <v>832</v>
      </c>
      <c r="AE433" s="34" t="s">
        <v>832</v>
      </c>
      <c r="AF433" s="38" t="s">
        <v>831</v>
      </c>
    </row>
    <row r="434" spans="18:32" ht="19.5" customHeight="1">
      <c r="R434" s="29" t="s">
        <v>137</v>
      </c>
      <c r="S434" s="143" t="s">
        <v>544</v>
      </c>
      <c r="T434" s="31" t="s">
        <v>413</v>
      </c>
      <c r="U434" s="32" t="b">
        <f t="shared" si="25"/>
        <v>1</v>
      </c>
      <c r="V434" s="33"/>
      <c r="W434" s="34" t="s">
        <v>834</v>
      </c>
      <c r="X434" s="35"/>
      <c r="Y434" s="34" t="s">
        <v>208</v>
      </c>
      <c r="Z434" s="34" t="s">
        <v>208</v>
      </c>
      <c r="AA434" s="84" t="s">
        <v>26</v>
      </c>
      <c r="AB434" s="83" t="s">
        <v>26</v>
      </c>
      <c r="AC434" s="85" t="s">
        <v>27</v>
      </c>
      <c r="AD434" s="34" t="s">
        <v>832</v>
      </c>
      <c r="AE434" s="34" t="s">
        <v>832</v>
      </c>
      <c r="AF434" s="38" t="s">
        <v>831</v>
      </c>
    </row>
    <row r="435" spans="18:32" ht="19.5" customHeight="1">
      <c r="R435" s="29" t="s">
        <v>117</v>
      </c>
      <c r="S435" s="30" t="s">
        <v>116</v>
      </c>
      <c r="T435" s="31" t="s">
        <v>413</v>
      </c>
      <c r="U435" s="32" t="b">
        <f t="shared" si="25"/>
        <v>1</v>
      </c>
      <c r="V435" s="33" t="s">
        <v>70</v>
      </c>
      <c r="W435" s="34" t="s">
        <v>25</v>
      </c>
      <c r="X435" s="35">
        <v>24</v>
      </c>
      <c r="Y435" s="83" t="s">
        <v>26</v>
      </c>
      <c r="Z435" s="83" t="s">
        <v>26</v>
      </c>
      <c r="AA435" s="84" t="s">
        <v>26</v>
      </c>
      <c r="AB435" s="83" t="s">
        <v>26</v>
      </c>
      <c r="AC435" s="85" t="s">
        <v>27</v>
      </c>
      <c r="AD435" s="83" t="s">
        <v>27</v>
      </c>
      <c r="AE435" s="83" t="s">
        <v>27</v>
      </c>
      <c r="AF435" s="166" t="s">
        <v>26</v>
      </c>
    </row>
    <row r="436" spans="18:32" ht="19.5" customHeight="1">
      <c r="R436" s="29" t="s">
        <v>117</v>
      </c>
      <c r="S436" s="30" t="s">
        <v>545</v>
      </c>
      <c r="T436" s="31" t="s">
        <v>413</v>
      </c>
      <c r="U436" s="32" t="b">
        <f t="shared" si="25"/>
        <v>1</v>
      </c>
      <c r="V436" s="33" t="s">
        <v>70</v>
      </c>
      <c r="W436" s="34" t="s">
        <v>25</v>
      </c>
      <c r="X436" s="35">
        <v>11</v>
      </c>
      <c r="Y436" s="83" t="s">
        <v>26</v>
      </c>
      <c r="Z436" s="83" t="s">
        <v>26</v>
      </c>
      <c r="AA436" s="84" t="s">
        <v>26</v>
      </c>
      <c r="AB436" s="83" t="s">
        <v>26</v>
      </c>
      <c r="AC436" s="85" t="s">
        <v>27</v>
      </c>
      <c r="AD436" s="83" t="s">
        <v>27</v>
      </c>
      <c r="AE436" s="83" t="s">
        <v>27</v>
      </c>
      <c r="AF436" s="166" t="s">
        <v>26</v>
      </c>
    </row>
    <row r="437" spans="18:32" ht="19.5" customHeight="1">
      <c r="R437" s="29" t="s">
        <v>117</v>
      </c>
      <c r="S437" s="30" t="s">
        <v>323</v>
      </c>
      <c r="T437" s="31" t="s">
        <v>413</v>
      </c>
      <c r="U437" s="32" t="b">
        <f t="shared" si="25"/>
        <v>1</v>
      </c>
      <c r="V437" s="33" t="s">
        <v>70</v>
      </c>
      <c r="W437" s="34" t="s">
        <v>25</v>
      </c>
      <c r="X437" s="35">
        <v>11</v>
      </c>
      <c r="Y437" s="83" t="s">
        <v>26</v>
      </c>
      <c r="Z437" s="83" t="s">
        <v>26</v>
      </c>
      <c r="AA437" s="84" t="s">
        <v>26</v>
      </c>
      <c r="AB437" s="83" t="s">
        <v>26</v>
      </c>
      <c r="AC437" s="85" t="s">
        <v>27</v>
      </c>
      <c r="AD437" s="83" t="s">
        <v>27</v>
      </c>
      <c r="AE437" s="83" t="s">
        <v>27</v>
      </c>
      <c r="AF437" s="166" t="s">
        <v>26</v>
      </c>
    </row>
    <row r="438" spans="18:32" ht="19.5" customHeight="1">
      <c r="R438" s="29" t="s">
        <v>117</v>
      </c>
      <c r="S438" s="30" t="s">
        <v>546</v>
      </c>
      <c r="T438" s="31" t="s">
        <v>413</v>
      </c>
      <c r="U438" s="32" t="b">
        <f t="shared" si="25"/>
        <v>1</v>
      </c>
      <c r="V438" s="33" t="s">
        <v>70</v>
      </c>
      <c r="W438" s="34" t="s">
        <v>25</v>
      </c>
      <c r="X438" s="35">
        <v>8</v>
      </c>
      <c r="Y438" s="83" t="s">
        <v>26</v>
      </c>
      <c r="Z438" s="83" t="s">
        <v>26</v>
      </c>
      <c r="AA438" s="84" t="s">
        <v>26</v>
      </c>
      <c r="AB438" s="83" t="s">
        <v>26</v>
      </c>
      <c r="AC438" s="85" t="s">
        <v>27</v>
      </c>
      <c r="AD438" s="83" t="s">
        <v>27</v>
      </c>
      <c r="AE438" s="83" t="s">
        <v>27</v>
      </c>
      <c r="AF438" s="166" t="s">
        <v>26</v>
      </c>
    </row>
    <row r="439" spans="18:32" ht="19.5" customHeight="1">
      <c r="R439" s="29" t="s">
        <v>117</v>
      </c>
      <c r="S439" s="30" t="s">
        <v>547</v>
      </c>
      <c r="T439" s="31" t="s">
        <v>413</v>
      </c>
      <c r="U439" s="32" t="b">
        <f t="shared" si="25"/>
        <v>1</v>
      </c>
      <c r="V439" s="33" t="s">
        <v>70</v>
      </c>
      <c r="W439" s="34" t="s">
        <v>25</v>
      </c>
      <c r="X439" s="35">
        <v>10</v>
      </c>
      <c r="Y439" s="83" t="s">
        <v>26</v>
      </c>
      <c r="Z439" s="83" t="s">
        <v>26</v>
      </c>
      <c r="AA439" s="84" t="s">
        <v>26</v>
      </c>
      <c r="AB439" s="83" t="s">
        <v>26</v>
      </c>
      <c r="AC439" s="85" t="s">
        <v>27</v>
      </c>
      <c r="AD439" s="83" t="s">
        <v>27</v>
      </c>
      <c r="AE439" s="83" t="s">
        <v>27</v>
      </c>
      <c r="AF439" s="166" t="s">
        <v>26</v>
      </c>
    </row>
    <row r="440" spans="18:32" ht="19.5" customHeight="1">
      <c r="R440" s="29" t="s">
        <v>117</v>
      </c>
      <c r="S440" s="30" t="s">
        <v>380</v>
      </c>
      <c r="T440" s="31" t="s">
        <v>413</v>
      </c>
      <c r="U440" s="32" t="b">
        <f t="shared" si="25"/>
        <v>1</v>
      </c>
      <c r="V440" s="33" t="s">
        <v>70</v>
      </c>
      <c r="W440" s="34" t="s">
        <v>25</v>
      </c>
      <c r="X440" s="35">
        <v>46</v>
      </c>
      <c r="Y440" s="83" t="s">
        <v>26</v>
      </c>
      <c r="Z440" s="83" t="s">
        <v>26</v>
      </c>
      <c r="AA440" s="84" t="s">
        <v>26</v>
      </c>
      <c r="AB440" s="83" t="s">
        <v>26</v>
      </c>
      <c r="AC440" s="85" t="s">
        <v>27</v>
      </c>
      <c r="AD440" s="83" t="s">
        <v>27</v>
      </c>
      <c r="AE440" s="83" t="s">
        <v>27</v>
      </c>
      <c r="AF440" s="166" t="s">
        <v>26</v>
      </c>
    </row>
    <row r="441" spans="18:32" ht="19.5" customHeight="1">
      <c r="R441" s="29" t="s">
        <v>117</v>
      </c>
      <c r="S441" s="30" t="s">
        <v>326</v>
      </c>
      <c r="T441" s="31" t="s">
        <v>413</v>
      </c>
      <c r="U441" s="32" t="b">
        <f t="shared" si="25"/>
        <v>1</v>
      </c>
      <c r="V441" s="33" t="s">
        <v>70</v>
      </c>
      <c r="W441" s="34" t="s">
        <v>25</v>
      </c>
      <c r="X441" s="35">
        <v>4</v>
      </c>
      <c r="Y441" s="83" t="s">
        <v>26</v>
      </c>
      <c r="Z441" s="83" t="s">
        <v>26</v>
      </c>
      <c r="AA441" s="84" t="s">
        <v>26</v>
      </c>
      <c r="AB441" s="83" t="s">
        <v>26</v>
      </c>
      <c r="AC441" s="85" t="s">
        <v>27</v>
      </c>
      <c r="AD441" s="83" t="s">
        <v>27</v>
      </c>
      <c r="AE441" s="83" t="s">
        <v>27</v>
      </c>
      <c r="AF441" s="166" t="s">
        <v>26</v>
      </c>
    </row>
    <row r="442" spans="18:32" ht="19.5" customHeight="1">
      <c r="R442" s="29" t="s">
        <v>117</v>
      </c>
      <c r="S442" s="30" t="s">
        <v>170</v>
      </c>
      <c r="T442" s="31" t="s">
        <v>413</v>
      </c>
      <c r="U442" s="32" t="b">
        <f t="shared" si="25"/>
        <v>1</v>
      </c>
      <c r="V442" s="33" t="s">
        <v>70</v>
      </c>
      <c r="W442" s="34" t="s">
        <v>25</v>
      </c>
      <c r="X442" s="35">
        <v>23</v>
      </c>
      <c r="Y442" s="83" t="s">
        <v>26</v>
      </c>
      <c r="Z442" s="83" t="s">
        <v>26</v>
      </c>
      <c r="AA442" s="84" t="s">
        <v>26</v>
      </c>
      <c r="AB442" s="83" t="s">
        <v>26</v>
      </c>
      <c r="AC442" s="85" t="s">
        <v>27</v>
      </c>
      <c r="AD442" s="83" t="s">
        <v>27</v>
      </c>
      <c r="AE442" s="83" t="s">
        <v>27</v>
      </c>
      <c r="AF442" s="166" t="s">
        <v>26</v>
      </c>
    </row>
    <row r="443" spans="18:32" ht="19.5" customHeight="1">
      <c r="R443" s="29" t="s">
        <v>117</v>
      </c>
      <c r="S443" s="30" t="s">
        <v>548</v>
      </c>
      <c r="T443" s="31" t="s">
        <v>413</v>
      </c>
      <c r="U443" s="32" t="b">
        <f t="shared" si="25"/>
        <v>1</v>
      </c>
      <c r="V443" s="33" t="s">
        <v>70</v>
      </c>
      <c r="W443" s="34" t="s">
        <v>25</v>
      </c>
      <c r="X443" s="35">
        <v>10</v>
      </c>
      <c r="Y443" s="83" t="s">
        <v>26</v>
      </c>
      <c r="Z443" s="83" t="s">
        <v>26</v>
      </c>
      <c r="AA443" s="84" t="s">
        <v>26</v>
      </c>
      <c r="AB443" s="83" t="s">
        <v>26</v>
      </c>
      <c r="AC443" s="85" t="s">
        <v>27</v>
      </c>
      <c r="AD443" s="83" t="s">
        <v>27</v>
      </c>
      <c r="AE443" s="83" t="s">
        <v>27</v>
      </c>
      <c r="AF443" s="166" t="s">
        <v>26</v>
      </c>
    </row>
    <row r="444" spans="18:32" ht="19.5" customHeight="1">
      <c r="R444" s="29" t="s">
        <v>117</v>
      </c>
      <c r="S444" s="30" t="s">
        <v>330</v>
      </c>
      <c r="T444" s="31" t="s">
        <v>413</v>
      </c>
      <c r="U444" s="32" t="b">
        <f t="shared" si="25"/>
        <v>1</v>
      </c>
      <c r="V444" s="33" t="s">
        <v>70</v>
      </c>
      <c r="W444" s="34" t="s">
        <v>25</v>
      </c>
      <c r="X444" s="35">
        <v>29</v>
      </c>
      <c r="Y444" s="83" t="s">
        <v>26</v>
      </c>
      <c r="Z444" s="83" t="s">
        <v>26</v>
      </c>
      <c r="AA444" s="84" t="s">
        <v>26</v>
      </c>
      <c r="AB444" s="83" t="s">
        <v>26</v>
      </c>
      <c r="AC444" s="85" t="s">
        <v>27</v>
      </c>
      <c r="AD444" s="83" t="s">
        <v>27</v>
      </c>
      <c r="AE444" s="83" t="s">
        <v>27</v>
      </c>
      <c r="AF444" s="166" t="s">
        <v>26</v>
      </c>
    </row>
    <row r="445" spans="18:32" ht="19.5" customHeight="1">
      <c r="R445" s="29" t="s">
        <v>117</v>
      </c>
      <c r="S445" s="30" t="s">
        <v>332</v>
      </c>
      <c r="T445" s="31" t="s">
        <v>413</v>
      </c>
      <c r="U445" s="32" t="b">
        <f t="shared" si="25"/>
        <v>1</v>
      </c>
      <c r="V445" s="33" t="s">
        <v>70</v>
      </c>
      <c r="W445" s="34" t="s">
        <v>25</v>
      </c>
      <c r="X445" s="35">
        <v>17</v>
      </c>
      <c r="Y445" s="83" t="s">
        <v>26</v>
      </c>
      <c r="Z445" s="83" t="s">
        <v>26</v>
      </c>
      <c r="AA445" s="84" t="s">
        <v>26</v>
      </c>
      <c r="AB445" s="83" t="s">
        <v>26</v>
      </c>
      <c r="AC445" s="85" t="s">
        <v>27</v>
      </c>
      <c r="AD445" s="83" t="s">
        <v>27</v>
      </c>
      <c r="AE445" s="83" t="s">
        <v>27</v>
      </c>
      <c r="AF445" s="166" t="s">
        <v>26</v>
      </c>
    </row>
    <row r="446" spans="18:32" ht="19.5" customHeight="1">
      <c r="R446" s="29" t="s">
        <v>117</v>
      </c>
      <c r="S446" s="30" t="s">
        <v>475</v>
      </c>
      <c r="T446" s="31" t="s">
        <v>413</v>
      </c>
      <c r="U446" s="32" t="b">
        <f t="shared" si="25"/>
        <v>1</v>
      </c>
      <c r="V446" s="33" t="s">
        <v>70</v>
      </c>
      <c r="W446" s="34" t="s">
        <v>25</v>
      </c>
      <c r="X446" s="35">
        <v>26</v>
      </c>
      <c r="Y446" s="83" t="s">
        <v>26</v>
      </c>
      <c r="Z446" s="83" t="s">
        <v>26</v>
      </c>
      <c r="AA446" s="84" t="s">
        <v>26</v>
      </c>
      <c r="AB446" s="83" t="s">
        <v>26</v>
      </c>
      <c r="AC446" s="85" t="s">
        <v>27</v>
      </c>
      <c r="AD446" s="83" t="s">
        <v>27</v>
      </c>
      <c r="AE446" s="83" t="s">
        <v>27</v>
      </c>
      <c r="AF446" s="166" t="s">
        <v>26</v>
      </c>
    </row>
    <row r="447" spans="18:32" ht="19.5" customHeight="1">
      <c r="R447" s="123" t="s">
        <v>117</v>
      </c>
      <c r="S447" s="143" t="s">
        <v>59</v>
      </c>
      <c r="T447" s="31" t="s">
        <v>413</v>
      </c>
      <c r="U447" s="32" t="b">
        <f t="shared" si="25"/>
        <v>1</v>
      </c>
      <c r="V447" s="33" t="s">
        <v>70</v>
      </c>
      <c r="W447" s="34" t="s">
        <v>25</v>
      </c>
      <c r="X447" s="35">
        <v>8</v>
      </c>
      <c r="Y447" s="83" t="s">
        <v>26</v>
      </c>
      <c r="Z447" s="83" t="s">
        <v>26</v>
      </c>
      <c r="AA447" s="84" t="s">
        <v>26</v>
      </c>
      <c r="AB447" s="83" t="s">
        <v>26</v>
      </c>
      <c r="AC447" s="85" t="s">
        <v>27</v>
      </c>
      <c r="AD447" s="83" t="s">
        <v>27</v>
      </c>
      <c r="AE447" s="83" t="s">
        <v>27</v>
      </c>
      <c r="AF447" s="166" t="s">
        <v>26</v>
      </c>
    </row>
    <row r="448" spans="18:32" ht="19.5" customHeight="1">
      <c r="R448" s="29" t="s">
        <v>117</v>
      </c>
      <c r="S448" s="30" t="s">
        <v>400</v>
      </c>
      <c r="T448" s="31" t="s">
        <v>413</v>
      </c>
      <c r="U448" s="32" t="b">
        <f t="shared" si="25"/>
        <v>1</v>
      </c>
      <c r="V448" s="33" t="s">
        <v>70</v>
      </c>
      <c r="W448" s="34" t="s">
        <v>25</v>
      </c>
      <c r="X448" s="35">
        <v>10</v>
      </c>
      <c r="Y448" s="83" t="s">
        <v>26</v>
      </c>
      <c r="Z448" s="83" t="s">
        <v>26</v>
      </c>
      <c r="AA448" s="84" t="s">
        <v>26</v>
      </c>
      <c r="AB448" s="83" t="s">
        <v>26</v>
      </c>
      <c r="AC448" s="85" t="s">
        <v>27</v>
      </c>
      <c r="AD448" s="83" t="s">
        <v>27</v>
      </c>
      <c r="AE448" s="83" t="s">
        <v>27</v>
      </c>
      <c r="AF448" s="166" t="s">
        <v>26</v>
      </c>
    </row>
    <row r="449" spans="18:32" ht="19.5" customHeight="1">
      <c r="R449" s="29" t="s">
        <v>117</v>
      </c>
      <c r="S449" s="30" t="s">
        <v>549</v>
      </c>
      <c r="T449" s="31" t="s">
        <v>413</v>
      </c>
      <c r="U449" s="32" t="b">
        <f t="shared" si="25"/>
        <v>1</v>
      </c>
      <c r="V449" s="33" t="s">
        <v>70</v>
      </c>
      <c r="W449" s="34" t="s">
        <v>25</v>
      </c>
      <c r="X449" s="35">
        <v>25</v>
      </c>
      <c r="Y449" s="83" t="s">
        <v>26</v>
      </c>
      <c r="Z449" s="83" t="s">
        <v>26</v>
      </c>
      <c r="AA449" s="84" t="s">
        <v>26</v>
      </c>
      <c r="AB449" s="83" t="s">
        <v>26</v>
      </c>
      <c r="AC449" s="85" t="s">
        <v>27</v>
      </c>
      <c r="AD449" s="83" t="s">
        <v>27</v>
      </c>
      <c r="AE449" s="83" t="s">
        <v>27</v>
      </c>
      <c r="AF449" s="166" t="s">
        <v>26</v>
      </c>
    </row>
    <row r="450" spans="18:32" ht="19.5" customHeight="1">
      <c r="R450" s="29" t="s">
        <v>117</v>
      </c>
      <c r="S450" s="30" t="s">
        <v>484</v>
      </c>
      <c r="T450" s="31" t="s">
        <v>413</v>
      </c>
      <c r="U450" s="32" t="b">
        <f t="shared" si="25"/>
        <v>1</v>
      </c>
      <c r="V450" s="33" t="s">
        <v>70</v>
      </c>
      <c r="W450" s="34" t="s">
        <v>25</v>
      </c>
      <c r="X450" s="35">
        <v>81</v>
      </c>
      <c r="Y450" s="83" t="s">
        <v>26</v>
      </c>
      <c r="Z450" s="83" t="s">
        <v>26</v>
      </c>
      <c r="AA450" s="84" t="s">
        <v>26</v>
      </c>
      <c r="AB450" s="83" t="s">
        <v>26</v>
      </c>
      <c r="AC450" s="85" t="s">
        <v>27</v>
      </c>
      <c r="AD450" s="83" t="s">
        <v>27</v>
      </c>
      <c r="AE450" s="83" t="s">
        <v>27</v>
      </c>
      <c r="AF450" s="166" t="s">
        <v>26</v>
      </c>
    </row>
    <row r="451" spans="18:32" ht="19.5" customHeight="1">
      <c r="R451" s="29" t="s">
        <v>117</v>
      </c>
      <c r="S451" s="30" t="s">
        <v>456</v>
      </c>
      <c r="T451" s="31" t="s">
        <v>413</v>
      </c>
      <c r="U451" s="32" t="b">
        <f t="shared" si="25"/>
        <v>1</v>
      </c>
      <c r="V451" s="33" t="s">
        <v>70</v>
      </c>
      <c r="W451" s="34" t="s">
        <v>25</v>
      </c>
      <c r="X451" s="35">
        <v>7</v>
      </c>
      <c r="Y451" s="83" t="s">
        <v>26</v>
      </c>
      <c r="Z451" s="83" t="s">
        <v>26</v>
      </c>
      <c r="AA451" s="84" t="s">
        <v>26</v>
      </c>
      <c r="AB451" s="83" t="s">
        <v>26</v>
      </c>
      <c r="AC451" s="85" t="s">
        <v>27</v>
      </c>
      <c r="AD451" s="83" t="s">
        <v>27</v>
      </c>
      <c r="AE451" s="83" t="s">
        <v>27</v>
      </c>
      <c r="AF451" s="166" t="s">
        <v>26</v>
      </c>
    </row>
    <row r="452" spans="18:32" ht="19.5" customHeight="1">
      <c r="R452" s="29" t="s">
        <v>117</v>
      </c>
      <c r="S452" s="30" t="s">
        <v>371</v>
      </c>
      <c r="T452" s="31" t="s">
        <v>413</v>
      </c>
      <c r="U452" s="32" t="b">
        <f t="shared" si="25"/>
        <v>1</v>
      </c>
      <c r="V452" s="33" t="s">
        <v>70</v>
      </c>
      <c r="W452" s="34" t="s">
        <v>25</v>
      </c>
      <c r="X452" s="35">
        <v>14</v>
      </c>
      <c r="Y452" s="83" t="s">
        <v>26</v>
      </c>
      <c r="Z452" s="83" t="s">
        <v>26</v>
      </c>
      <c r="AA452" s="84" t="s">
        <v>26</v>
      </c>
      <c r="AB452" s="83" t="s">
        <v>26</v>
      </c>
      <c r="AC452" s="85" t="s">
        <v>27</v>
      </c>
      <c r="AD452" s="83" t="s">
        <v>27</v>
      </c>
      <c r="AE452" s="83" t="s">
        <v>27</v>
      </c>
      <c r="AF452" s="166" t="s">
        <v>26</v>
      </c>
    </row>
    <row r="453" spans="18:32" ht="19.5" customHeight="1">
      <c r="R453" s="29" t="s">
        <v>117</v>
      </c>
      <c r="S453" s="30" t="s">
        <v>550</v>
      </c>
      <c r="T453" s="31" t="s">
        <v>413</v>
      </c>
      <c r="U453" s="32" t="b">
        <f t="shared" si="25"/>
        <v>1</v>
      </c>
      <c r="V453" s="33" t="s">
        <v>70</v>
      </c>
      <c r="W453" s="34" t="s">
        <v>25</v>
      </c>
      <c r="X453" s="35">
        <v>7</v>
      </c>
      <c r="Y453" s="83" t="s">
        <v>26</v>
      </c>
      <c r="Z453" s="83" t="s">
        <v>26</v>
      </c>
      <c r="AA453" s="84" t="s">
        <v>26</v>
      </c>
      <c r="AB453" s="83" t="s">
        <v>26</v>
      </c>
      <c r="AC453" s="85" t="s">
        <v>27</v>
      </c>
      <c r="AD453" s="83" t="s">
        <v>27</v>
      </c>
      <c r="AE453" s="83" t="s">
        <v>27</v>
      </c>
      <c r="AF453" s="166" t="s">
        <v>26</v>
      </c>
    </row>
    <row r="454" spans="18:32" ht="19.5" customHeight="1">
      <c r="R454" s="123" t="s">
        <v>551</v>
      </c>
      <c r="S454" s="156" t="s">
        <v>552</v>
      </c>
      <c r="T454" s="31" t="s">
        <v>413</v>
      </c>
      <c r="U454" s="32" t="b">
        <f t="shared" si="25"/>
        <v>1</v>
      </c>
      <c r="V454" s="33" t="s">
        <v>24</v>
      </c>
      <c r="W454" s="34" t="s">
        <v>25</v>
      </c>
      <c r="X454" s="35">
        <v>24</v>
      </c>
      <c r="Y454" s="34" t="s">
        <v>26</v>
      </c>
      <c r="Z454" s="34" t="s">
        <v>26</v>
      </c>
      <c r="AA454" s="170" t="s">
        <v>26</v>
      </c>
      <c r="AB454" s="34" t="s">
        <v>26</v>
      </c>
      <c r="AC454" s="171" t="s">
        <v>27</v>
      </c>
      <c r="AD454" s="34" t="s">
        <v>27</v>
      </c>
      <c r="AE454" s="34" t="s">
        <v>27</v>
      </c>
      <c r="AF454" s="38" t="s">
        <v>26</v>
      </c>
    </row>
    <row r="455" spans="18:32" ht="19.5" customHeight="1">
      <c r="R455" s="123" t="s">
        <v>551</v>
      </c>
      <c r="S455" s="156" t="s">
        <v>553</v>
      </c>
      <c r="T455" s="31" t="s">
        <v>413</v>
      </c>
      <c r="U455" s="32" t="b">
        <f t="shared" si="25"/>
        <v>1</v>
      </c>
      <c r="V455" s="33" t="s">
        <v>24</v>
      </c>
      <c r="W455" s="34" t="s">
        <v>25</v>
      </c>
      <c r="X455" s="35">
        <v>19</v>
      </c>
      <c r="Y455" s="34" t="s">
        <v>26</v>
      </c>
      <c r="Z455" s="34" t="s">
        <v>26</v>
      </c>
      <c r="AA455" s="170" t="s">
        <v>26</v>
      </c>
      <c r="AB455" s="34" t="s">
        <v>26</v>
      </c>
      <c r="AC455" s="171" t="s">
        <v>27</v>
      </c>
      <c r="AD455" s="34" t="s">
        <v>27</v>
      </c>
      <c r="AE455" s="34" t="s">
        <v>27</v>
      </c>
      <c r="AF455" s="38" t="s">
        <v>26</v>
      </c>
    </row>
    <row r="456" spans="18:32" ht="19.5" customHeight="1">
      <c r="R456" s="123" t="s">
        <v>551</v>
      </c>
      <c r="S456" s="156" t="s">
        <v>554</v>
      </c>
      <c r="T456" s="31" t="s">
        <v>413</v>
      </c>
      <c r="U456" s="32" t="b">
        <f t="shared" si="25"/>
        <v>1</v>
      </c>
      <c r="V456" s="33" t="s">
        <v>24</v>
      </c>
      <c r="W456" s="34" t="s">
        <v>25</v>
      </c>
      <c r="X456" s="35">
        <v>30</v>
      </c>
      <c r="Y456" s="34" t="s">
        <v>26</v>
      </c>
      <c r="Z456" s="34" t="s">
        <v>26</v>
      </c>
      <c r="AA456" s="170" t="s">
        <v>26</v>
      </c>
      <c r="AB456" s="34" t="s">
        <v>26</v>
      </c>
      <c r="AC456" s="171" t="s">
        <v>27</v>
      </c>
      <c r="AD456" s="34" t="s">
        <v>27</v>
      </c>
      <c r="AE456" s="34" t="s">
        <v>27</v>
      </c>
      <c r="AF456" s="38" t="s">
        <v>26</v>
      </c>
    </row>
    <row r="457" spans="18:32" ht="19.5" customHeight="1">
      <c r="R457" s="123" t="s">
        <v>551</v>
      </c>
      <c r="S457" s="156" t="s">
        <v>555</v>
      </c>
      <c r="T457" s="31" t="s">
        <v>413</v>
      </c>
      <c r="U457" s="32" t="b">
        <f t="shared" si="25"/>
        <v>1</v>
      </c>
      <c r="V457" s="33" t="s">
        <v>24</v>
      </c>
      <c r="W457" s="34" t="s">
        <v>25</v>
      </c>
      <c r="X457" s="35">
        <v>19</v>
      </c>
      <c r="Y457" s="34" t="s">
        <v>26</v>
      </c>
      <c r="Z457" s="34" t="s">
        <v>26</v>
      </c>
      <c r="AA457" s="170" t="s">
        <v>26</v>
      </c>
      <c r="AB457" s="34" t="s">
        <v>26</v>
      </c>
      <c r="AC457" s="171" t="s">
        <v>27</v>
      </c>
      <c r="AD457" s="34" t="s">
        <v>27</v>
      </c>
      <c r="AE457" s="34" t="s">
        <v>27</v>
      </c>
      <c r="AF457" s="38" t="s">
        <v>26</v>
      </c>
    </row>
    <row r="458" spans="18:32" ht="19.5" customHeight="1">
      <c r="R458" s="123" t="s">
        <v>551</v>
      </c>
      <c r="S458" s="156" t="s">
        <v>475</v>
      </c>
      <c r="T458" s="31" t="s">
        <v>413</v>
      </c>
      <c r="U458" s="32" t="b">
        <f t="shared" si="25"/>
        <v>1</v>
      </c>
      <c r="V458" s="33" t="s">
        <v>24</v>
      </c>
      <c r="W458" s="34" t="s">
        <v>25</v>
      </c>
      <c r="X458" s="35">
        <v>12</v>
      </c>
      <c r="Y458" s="34" t="s">
        <v>26</v>
      </c>
      <c r="Z458" s="34" t="s">
        <v>26</v>
      </c>
      <c r="AA458" s="170" t="s">
        <v>26</v>
      </c>
      <c r="AB458" s="34" t="s">
        <v>26</v>
      </c>
      <c r="AC458" s="171" t="s">
        <v>27</v>
      </c>
      <c r="AD458" s="34" t="s">
        <v>27</v>
      </c>
      <c r="AE458" s="34" t="s">
        <v>27</v>
      </c>
      <c r="AF458" s="38" t="s">
        <v>26</v>
      </c>
    </row>
    <row r="459" spans="18:32" ht="19.5" customHeight="1">
      <c r="R459" s="123" t="s">
        <v>551</v>
      </c>
      <c r="S459" s="156" t="s">
        <v>393</v>
      </c>
      <c r="T459" s="31" t="s">
        <v>413</v>
      </c>
      <c r="U459" s="32" t="b">
        <f t="shared" si="25"/>
        <v>1</v>
      </c>
      <c r="V459" s="33" t="s">
        <v>24</v>
      </c>
      <c r="W459" s="34" t="s">
        <v>25</v>
      </c>
      <c r="X459" s="35">
        <v>13</v>
      </c>
      <c r="Y459" s="34" t="s">
        <v>26</v>
      </c>
      <c r="Z459" s="34" t="s">
        <v>26</v>
      </c>
      <c r="AA459" s="170" t="s">
        <v>26</v>
      </c>
      <c r="AB459" s="34" t="s">
        <v>26</v>
      </c>
      <c r="AC459" s="171" t="s">
        <v>27</v>
      </c>
      <c r="AD459" s="34" t="s">
        <v>27</v>
      </c>
      <c r="AE459" s="34" t="s">
        <v>27</v>
      </c>
      <c r="AF459" s="38" t="s">
        <v>26</v>
      </c>
    </row>
    <row r="460" spans="18:32" ht="19.5" customHeight="1">
      <c r="R460" s="123" t="s">
        <v>551</v>
      </c>
      <c r="S460" s="156" t="s">
        <v>142</v>
      </c>
      <c r="T460" s="31" t="s">
        <v>413</v>
      </c>
      <c r="U460" s="32" t="b">
        <f t="shared" si="25"/>
        <v>1</v>
      </c>
      <c r="V460" s="33" t="s">
        <v>24</v>
      </c>
      <c r="W460" s="34" t="s">
        <v>25</v>
      </c>
      <c r="X460" s="35">
        <v>15</v>
      </c>
      <c r="Y460" s="34" t="s">
        <v>26</v>
      </c>
      <c r="Z460" s="34" t="s">
        <v>26</v>
      </c>
      <c r="AA460" s="170" t="s">
        <v>26</v>
      </c>
      <c r="AB460" s="34" t="s">
        <v>26</v>
      </c>
      <c r="AC460" s="171" t="s">
        <v>27</v>
      </c>
      <c r="AD460" s="34" t="s">
        <v>27</v>
      </c>
      <c r="AE460" s="34" t="s">
        <v>27</v>
      </c>
      <c r="AF460" s="38" t="s">
        <v>26</v>
      </c>
    </row>
    <row r="461" spans="18:32" ht="19.5" customHeight="1">
      <c r="R461" s="123" t="s">
        <v>551</v>
      </c>
      <c r="S461" s="156" t="s">
        <v>481</v>
      </c>
      <c r="T461" s="31" t="s">
        <v>413</v>
      </c>
      <c r="U461" s="32" t="b">
        <f t="shared" si="25"/>
        <v>1</v>
      </c>
      <c r="V461" s="33" t="s">
        <v>24</v>
      </c>
      <c r="W461" s="34" t="s">
        <v>25</v>
      </c>
      <c r="X461" s="35">
        <v>15</v>
      </c>
      <c r="Y461" s="34" t="s">
        <v>26</v>
      </c>
      <c r="Z461" s="34" t="s">
        <v>26</v>
      </c>
      <c r="AA461" s="170" t="s">
        <v>26</v>
      </c>
      <c r="AB461" s="34" t="s">
        <v>26</v>
      </c>
      <c r="AC461" s="171" t="s">
        <v>27</v>
      </c>
      <c r="AD461" s="34" t="s">
        <v>27</v>
      </c>
      <c r="AE461" s="34" t="s">
        <v>27</v>
      </c>
      <c r="AF461" s="38" t="s">
        <v>26</v>
      </c>
    </row>
    <row r="462" spans="18:32" ht="19.5" customHeight="1">
      <c r="R462" s="123" t="s">
        <v>551</v>
      </c>
      <c r="S462" s="156" t="s">
        <v>348</v>
      </c>
      <c r="T462" s="31" t="s">
        <v>413</v>
      </c>
      <c r="U462" s="32" t="b">
        <f t="shared" si="25"/>
        <v>1</v>
      </c>
      <c r="V462" s="33" t="s">
        <v>24</v>
      </c>
      <c r="W462" s="34" t="s">
        <v>31</v>
      </c>
      <c r="X462" s="35">
        <v>12</v>
      </c>
      <c r="Y462" s="34" t="s">
        <v>26</v>
      </c>
      <c r="Z462" s="34" t="s">
        <v>26</v>
      </c>
      <c r="AA462" s="170" t="s">
        <v>26</v>
      </c>
      <c r="AB462" s="34" t="s">
        <v>26</v>
      </c>
      <c r="AC462" s="171" t="s">
        <v>26</v>
      </c>
      <c r="AD462" s="34" t="s">
        <v>26</v>
      </c>
      <c r="AE462" s="34" t="s">
        <v>26</v>
      </c>
      <c r="AF462" s="38" t="s">
        <v>26</v>
      </c>
    </row>
    <row r="463" spans="18:32" ht="19.5" customHeight="1">
      <c r="R463" s="123" t="s">
        <v>551</v>
      </c>
      <c r="S463" s="156" t="s">
        <v>484</v>
      </c>
      <c r="T463" s="31" t="s">
        <v>413</v>
      </c>
      <c r="U463" s="32" t="b">
        <f t="shared" si="25"/>
        <v>1</v>
      </c>
      <c r="V463" s="33" t="s">
        <v>24</v>
      </c>
      <c r="W463" s="34" t="s">
        <v>25</v>
      </c>
      <c r="X463" s="35">
        <v>14</v>
      </c>
      <c r="Y463" s="34" t="s">
        <v>26</v>
      </c>
      <c r="Z463" s="34" t="s">
        <v>26</v>
      </c>
      <c r="AA463" s="170" t="s">
        <v>26</v>
      </c>
      <c r="AB463" s="34" t="s">
        <v>26</v>
      </c>
      <c r="AC463" s="171" t="s">
        <v>27</v>
      </c>
      <c r="AD463" s="34" t="s">
        <v>27</v>
      </c>
      <c r="AE463" s="34" t="s">
        <v>27</v>
      </c>
      <c r="AF463" s="38" t="s">
        <v>26</v>
      </c>
    </row>
    <row r="464" spans="18:32" ht="19.5" customHeight="1">
      <c r="R464" s="123" t="s">
        <v>551</v>
      </c>
      <c r="S464" s="156" t="s">
        <v>556</v>
      </c>
      <c r="T464" s="31" t="s">
        <v>413</v>
      </c>
      <c r="U464" s="32" t="b">
        <f t="shared" si="25"/>
        <v>1</v>
      </c>
      <c r="V464" s="33" t="s">
        <v>24</v>
      </c>
      <c r="W464" s="34" t="s">
        <v>25</v>
      </c>
      <c r="X464" s="35">
        <v>21</v>
      </c>
      <c r="Y464" s="34" t="s">
        <v>26</v>
      </c>
      <c r="Z464" s="34" t="s">
        <v>26</v>
      </c>
      <c r="AA464" s="170" t="s">
        <v>26</v>
      </c>
      <c r="AB464" s="34" t="s">
        <v>26</v>
      </c>
      <c r="AC464" s="171" t="s">
        <v>27</v>
      </c>
      <c r="AD464" s="34" t="s">
        <v>27</v>
      </c>
      <c r="AE464" s="34" t="s">
        <v>27</v>
      </c>
      <c r="AF464" s="38" t="s">
        <v>26</v>
      </c>
    </row>
    <row r="465" spans="18:32" ht="19.5" customHeight="1">
      <c r="R465" s="123" t="s">
        <v>551</v>
      </c>
      <c r="S465" s="156" t="s">
        <v>190</v>
      </c>
      <c r="T465" s="31" t="s">
        <v>413</v>
      </c>
      <c r="U465" s="32" t="b">
        <f t="shared" si="25"/>
        <v>1</v>
      </c>
      <c r="V465" s="33" t="s">
        <v>24</v>
      </c>
      <c r="W465" s="34" t="s">
        <v>31</v>
      </c>
      <c r="X465" s="35">
        <v>15</v>
      </c>
      <c r="Y465" s="34" t="s">
        <v>26</v>
      </c>
      <c r="Z465" s="34" t="s">
        <v>26</v>
      </c>
      <c r="AA465" s="170" t="s">
        <v>26</v>
      </c>
      <c r="AB465" s="34" t="s">
        <v>26</v>
      </c>
      <c r="AC465" s="171" t="s">
        <v>26</v>
      </c>
      <c r="AD465" s="34" t="s">
        <v>26</v>
      </c>
      <c r="AE465" s="34" t="s">
        <v>26</v>
      </c>
      <c r="AF465" s="38" t="s">
        <v>26</v>
      </c>
    </row>
    <row r="466" spans="18:32" ht="19.5" customHeight="1">
      <c r="R466" s="123" t="s">
        <v>551</v>
      </c>
      <c r="S466" s="156" t="s">
        <v>409</v>
      </c>
      <c r="T466" s="31" t="s">
        <v>413</v>
      </c>
      <c r="U466" s="32" t="b">
        <f t="shared" si="25"/>
        <v>1</v>
      </c>
      <c r="V466" s="33" t="s">
        <v>24</v>
      </c>
      <c r="W466" s="34" t="s">
        <v>25</v>
      </c>
      <c r="X466" s="35">
        <v>24</v>
      </c>
      <c r="Y466" s="34" t="s">
        <v>26</v>
      </c>
      <c r="Z466" s="34" t="s">
        <v>26</v>
      </c>
      <c r="AA466" s="170" t="s">
        <v>26</v>
      </c>
      <c r="AB466" s="34" t="s">
        <v>26</v>
      </c>
      <c r="AC466" s="171" t="s">
        <v>27</v>
      </c>
      <c r="AD466" s="34" t="s">
        <v>27</v>
      </c>
      <c r="AE466" s="34" t="s">
        <v>27</v>
      </c>
      <c r="AF466" s="38" t="s">
        <v>26</v>
      </c>
    </row>
    <row r="467" spans="18:32" ht="19.5" customHeight="1">
      <c r="R467" s="123" t="s">
        <v>551</v>
      </c>
      <c r="S467" s="156" t="s">
        <v>371</v>
      </c>
      <c r="T467" s="31" t="s">
        <v>413</v>
      </c>
      <c r="U467" s="32" t="b">
        <f t="shared" si="25"/>
        <v>1</v>
      </c>
      <c r="V467" s="33" t="s">
        <v>24</v>
      </c>
      <c r="W467" s="34" t="s">
        <v>25</v>
      </c>
      <c r="X467" s="35">
        <v>17</v>
      </c>
      <c r="Y467" s="34" t="s">
        <v>26</v>
      </c>
      <c r="Z467" s="34" t="s">
        <v>26</v>
      </c>
      <c r="AA467" s="170" t="s">
        <v>26</v>
      </c>
      <c r="AB467" s="34" t="s">
        <v>26</v>
      </c>
      <c r="AC467" s="171" t="s">
        <v>27</v>
      </c>
      <c r="AD467" s="34" t="s">
        <v>27</v>
      </c>
      <c r="AE467" s="34" t="s">
        <v>27</v>
      </c>
      <c r="AF467" s="38" t="s">
        <v>26</v>
      </c>
    </row>
    <row r="468" spans="18:32" ht="19.5" customHeight="1">
      <c r="R468" s="123" t="s">
        <v>557</v>
      </c>
      <c r="S468" s="156" t="s">
        <v>475</v>
      </c>
      <c r="T468" s="31" t="s">
        <v>413</v>
      </c>
      <c r="U468" s="32" t="b">
        <f t="shared" si="25"/>
        <v>1</v>
      </c>
      <c r="V468" s="33" t="s">
        <v>70</v>
      </c>
      <c r="W468" s="34" t="s">
        <v>31</v>
      </c>
      <c r="X468" s="35">
        <v>23</v>
      </c>
      <c r="Y468" s="34" t="s">
        <v>26</v>
      </c>
      <c r="Z468" s="34" t="s">
        <v>26</v>
      </c>
      <c r="AA468" s="170" t="s">
        <v>26</v>
      </c>
      <c r="AB468" s="34" t="s">
        <v>26</v>
      </c>
      <c r="AC468" s="171" t="s">
        <v>26</v>
      </c>
      <c r="AD468" s="34" t="s">
        <v>26</v>
      </c>
      <c r="AE468" s="34" t="s">
        <v>26</v>
      </c>
      <c r="AF468" s="38" t="s">
        <v>26</v>
      </c>
    </row>
    <row r="469" spans="18:32" ht="19.5" customHeight="1">
      <c r="R469" s="123" t="s">
        <v>557</v>
      </c>
      <c r="S469" s="156" t="s">
        <v>100</v>
      </c>
      <c r="T469" s="31" t="s">
        <v>413</v>
      </c>
      <c r="U469" s="32" t="b">
        <f t="shared" si="25"/>
        <v>1</v>
      </c>
      <c r="V469" s="33" t="s">
        <v>70</v>
      </c>
      <c r="W469" s="34" t="s">
        <v>52</v>
      </c>
      <c r="X469" s="35">
        <v>18</v>
      </c>
      <c r="Y469" s="34" t="s">
        <v>26</v>
      </c>
      <c r="Z469" s="34" t="s">
        <v>26</v>
      </c>
      <c r="AA469" s="170" t="s">
        <v>173</v>
      </c>
      <c r="AB469" s="34" t="s">
        <v>173</v>
      </c>
      <c r="AC469" s="171" t="s">
        <v>26</v>
      </c>
      <c r="AD469" s="34" t="s">
        <v>26</v>
      </c>
      <c r="AE469" s="34" t="s">
        <v>26</v>
      </c>
      <c r="AF469" s="38" t="s">
        <v>26</v>
      </c>
    </row>
    <row r="470" spans="18:32" ht="19.5" customHeight="1">
      <c r="R470" s="123" t="s">
        <v>557</v>
      </c>
      <c r="S470" s="156" t="s">
        <v>558</v>
      </c>
      <c r="T470" s="31" t="s">
        <v>413</v>
      </c>
      <c r="U470" s="32" t="b">
        <f t="shared" si="25"/>
        <v>1</v>
      </c>
      <c r="V470" s="33" t="s">
        <v>24</v>
      </c>
      <c r="W470" s="34" t="s">
        <v>52</v>
      </c>
      <c r="X470" s="35">
        <v>30</v>
      </c>
      <c r="Y470" s="34" t="s">
        <v>26</v>
      </c>
      <c r="Z470" s="34" t="s">
        <v>26</v>
      </c>
      <c r="AA470" s="170" t="s">
        <v>173</v>
      </c>
      <c r="AB470" s="34" t="s">
        <v>173</v>
      </c>
      <c r="AC470" s="171" t="s">
        <v>26</v>
      </c>
      <c r="AD470" s="34" t="s">
        <v>26</v>
      </c>
      <c r="AE470" s="34" t="s">
        <v>26</v>
      </c>
      <c r="AF470" s="38" t="s">
        <v>26</v>
      </c>
    </row>
    <row r="471" spans="18:32" ht="19.5" customHeight="1">
      <c r="R471" s="123" t="s">
        <v>557</v>
      </c>
      <c r="S471" s="156" t="s">
        <v>543</v>
      </c>
      <c r="T471" s="31" t="s">
        <v>413</v>
      </c>
      <c r="U471" s="32" t="b">
        <f t="shared" si="25"/>
        <v>1</v>
      </c>
      <c r="V471" s="33" t="s">
        <v>24</v>
      </c>
      <c r="W471" s="34" t="s">
        <v>25</v>
      </c>
      <c r="X471" s="35">
        <v>59</v>
      </c>
      <c r="Y471" s="34" t="s">
        <v>26</v>
      </c>
      <c r="Z471" s="34" t="s">
        <v>26</v>
      </c>
      <c r="AA471" s="170" t="s">
        <v>26</v>
      </c>
      <c r="AB471" s="34" t="s">
        <v>26</v>
      </c>
      <c r="AC471" s="171" t="s">
        <v>27</v>
      </c>
      <c r="AD471" s="34" t="s">
        <v>27</v>
      </c>
      <c r="AE471" s="34" t="s">
        <v>27</v>
      </c>
      <c r="AF471" s="38" t="s">
        <v>26</v>
      </c>
    </row>
    <row r="472" spans="18:32" ht="19.5" customHeight="1">
      <c r="R472" s="123" t="s">
        <v>557</v>
      </c>
      <c r="S472" s="156" t="s">
        <v>559</v>
      </c>
      <c r="T472" s="31" t="s">
        <v>413</v>
      </c>
      <c r="U472" s="32" t="b">
        <f t="shared" si="25"/>
        <v>1</v>
      </c>
      <c r="V472" s="33" t="s">
        <v>30</v>
      </c>
      <c r="W472" s="34" t="s">
        <v>52</v>
      </c>
      <c r="X472" s="35">
        <v>20</v>
      </c>
      <c r="Y472" s="34" t="s">
        <v>26</v>
      </c>
      <c r="Z472" s="34" t="s">
        <v>26</v>
      </c>
      <c r="AA472" s="170" t="s">
        <v>173</v>
      </c>
      <c r="AB472" s="34" t="s">
        <v>173</v>
      </c>
      <c r="AC472" s="171" t="s">
        <v>26</v>
      </c>
      <c r="AD472" s="34" t="s">
        <v>26</v>
      </c>
      <c r="AE472" s="34" t="s">
        <v>26</v>
      </c>
      <c r="AF472" s="38" t="s">
        <v>26</v>
      </c>
    </row>
    <row r="473" spans="18:32" ht="19.5" customHeight="1">
      <c r="R473" s="123" t="s">
        <v>557</v>
      </c>
      <c r="S473" s="156" t="s">
        <v>560</v>
      </c>
      <c r="T473" s="31" t="s">
        <v>413</v>
      </c>
      <c r="U473" s="32" t="b">
        <f t="shared" si="25"/>
        <v>1</v>
      </c>
      <c r="V473" s="33" t="s">
        <v>70</v>
      </c>
      <c r="W473" s="34" t="s">
        <v>25</v>
      </c>
      <c r="X473" s="35">
        <v>18</v>
      </c>
      <c r="Y473" s="34" t="s">
        <v>26</v>
      </c>
      <c r="Z473" s="34" t="s">
        <v>26</v>
      </c>
      <c r="AA473" s="170" t="s">
        <v>26</v>
      </c>
      <c r="AB473" s="34" t="s">
        <v>26</v>
      </c>
      <c r="AC473" s="171" t="s">
        <v>27</v>
      </c>
      <c r="AD473" s="34" t="s">
        <v>27</v>
      </c>
      <c r="AE473" s="34" t="s">
        <v>27</v>
      </c>
      <c r="AF473" s="38" t="s">
        <v>26</v>
      </c>
    </row>
    <row r="474" spans="18:32" ht="19.5" customHeight="1">
      <c r="R474" s="123" t="s">
        <v>557</v>
      </c>
      <c r="S474" s="156" t="s">
        <v>561</v>
      </c>
      <c r="T474" s="31" t="s">
        <v>413</v>
      </c>
      <c r="U474" s="32" t="b">
        <f t="shared" si="25"/>
        <v>1</v>
      </c>
      <c r="V474" s="33" t="s">
        <v>30</v>
      </c>
      <c r="W474" s="34" t="s">
        <v>25</v>
      </c>
      <c r="X474" s="35">
        <v>18</v>
      </c>
      <c r="Y474" s="34" t="s">
        <v>26</v>
      </c>
      <c r="Z474" s="34" t="s">
        <v>26</v>
      </c>
      <c r="AA474" s="170" t="s">
        <v>26</v>
      </c>
      <c r="AB474" s="34" t="s">
        <v>26</v>
      </c>
      <c r="AC474" s="171" t="s">
        <v>27</v>
      </c>
      <c r="AD474" s="34" t="s">
        <v>27</v>
      </c>
      <c r="AE474" s="34" t="s">
        <v>27</v>
      </c>
      <c r="AF474" s="38" t="s">
        <v>26</v>
      </c>
    </row>
    <row r="475" spans="18:32" ht="19.5" customHeight="1">
      <c r="R475" s="123" t="s">
        <v>557</v>
      </c>
      <c r="S475" s="156" t="s">
        <v>437</v>
      </c>
      <c r="T475" s="31" t="s">
        <v>413</v>
      </c>
      <c r="U475" s="32" t="b">
        <f t="shared" si="25"/>
        <v>1</v>
      </c>
      <c r="V475" s="33" t="s">
        <v>70</v>
      </c>
      <c r="W475" s="34" t="s">
        <v>25</v>
      </c>
      <c r="X475" s="35">
        <v>18</v>
      </c>
      <c r="Y475" s="34" t="s">
        <v>26</v>
      </c>
      <c r="Z475" s="34" t="s">
        <v>26</v>
      </c>
      <c r="AA475" s="170" t="s">
        <v>26</v>
      </c>
      <c r="AB475" s="34" t="s">
        <v>26</v>
      </c>
      <c r="AC475" s="171" t="s">
        <v>27</v>
      </c>
      <c r="AD475" s="34" t="s">
        <v>27</v>
      </c>
      <c r="AE475" s="34" t="s">
        <v>27</v>
      </c>
      <c r="AF475" s="38" t="s">
        <v>26</v>
      </c>
    </row>
    <row r="476" spans="18:32" ht="19.5" customHeight="1">
      <c r="R476" s="123" t="s">
        <v>557</v>
      </c>
      <c r="S476" s="156" t="s">
        <v>562</v>
      </c>
      <c r="T476" s="31" t="s">
        <v>413</v>
      </c>
      <c r="U476" s="32" t="b">
        <f t="shared" si="25"/>
        <v>1</v>
      </c>
      <c r="V476" s="33" t="s">
        <v>30</v>
      </c>
      <c r="W476" s="34" t="s">
        <v>25</v>
      </c>
      <c r="X476" s="35">
        <v>55</v>
      </c>
      <c r="Y476" s="34" t="s">
        <v>26</v>
      </c>
      <c r="Z476" s="34" t="s">
        <v>26</v>
      </c>
      <c r="AA476" s="170" t="s">
        <v>26</v>
      </c>
      <c r="AB476" s="34" t="s">
        <v>26</v>
      </c>
      <c r="AC476" s="171" t="s">
        <v>27</v>
      </c>
      <c r="AD476" s="34" t="s">
        <v>27</v>
      </c>
      <c r="AE476" s="34" t="s">
        <v>27</v>
      </c>
      <c r="AF476" s="38" t="s">
        <v>26</v>
      </c>
    </row>
    <row r="477" spans="18:32" ht="19.5" customHeight="1">
      <c r="R477" s="123" t="s">
        <v>563</v>
      </c>
      <c r="S477" s="156" t="s">
        <v>545</v>
      </c>
      <c r="T477" s="31" t="s">
        <v>413</v>
      </c>
      <c r="U477" s="32" t="b">
        <f t="shared" si="25"/>
        <v>1</v>
      </c>
      <c r="V477" s="33" t="s">
        <v>24</v>
      </c>
      <c r="W477" s="34" t="s">
        <v>25</v>
      </c>
      <c r="X477" s="35">
        <v>21</v>
      </c>
      <c r="Y477" s="34" t="s">
        <v>26</v>
      </c>
      <c r="Z477" s="34" t="s">
        <v>26</v>
      </c>
      <c r="AA477" s="170" t="s">
        <v>26</v>
      </c>
      <c r="AB477" s="34" t="s">
        <v>26</v>
      </c>
      <c r="AC477" s="171" t="s">
        <v>27</v>
      </c>
      <c r="AD477" s="34" t="s">
        <v>27</v>
      </c>
      <c r="AE477" s="34" t="s">
        <v>27</v>
      </c>
      <c r="AF477" s="38" t="s">
        <v>26</v>
      </c>
    </row>
    <row r="478" spans="18:32" ht="19.5" customHeight="1">
      <c r="R478" s="123" t="s">
        <v>563</v>
      </c>
      <c r="S478" s="156" t="s">
        <v>323</v>
      </c>
      <c r="T478" s="31" t="s">
        <v>413</v>
      </c>
      <c r="U478" s="32" t="b">
        <f t="shared" si="25"/>
        <v>1</v>
      </c>
      <c r="V478" s="33" t="s">
        <v>70</v>
      </c>
      <c r="W478" s="34" t="s">
        <v>25</v>
      </c>
      <c r="X478" s="35">
        <v>12</v>
      </c>
      <c r="Y478" s="34" t="s">
        <v>26</v>
      </c>
      <c r="Z478" s="34" t="s">
        <v>26</v>
      </c>
      <c r="AA478" s="170" t="s">
        <v>26</v>
      </c>
      <c r="AB478" s="34" t="s">
        <v>26</v>
      </c>
      <c r="AC478" s="171" t="s">
        <v>27</v>
      </c>
      <c r="AD478" s="34" t="s">
        <v>27</v>
      </c>
      <c r="AE478" s="34" t="s">
        <v>27</v>
      </c>
      <c r="AF478" s="38" t="s">
        <v>26</v>
      </c>
    </row>
    <row r="479" spans="18:32" ht="19.5" customHeight="1">
      <c r="R479" s="123" t="s">
        <v>563</v>
      </c>
      <c r="S479" s="156" t="s">
        <v>564</v>
      </c>
      <c r="T479" s="31" t="s">
        <v>413</v>
      </c>
      <c r="U479" s="32" t="b">
        <f t="shared" si="25"/>
        <v>1</v>
      </c>
      <c r="V479" s="33" t="s">
        <v>24</v>
      </c>
      <c r="W479" s="34" t="s">
        <v>25</v>
      </c>
      <c r="X479" s="35">
        <v>12</v>
      </c>
      <c r="Y479" s="34" t="s">
        <v>26</v>
      </c>
      <c r="Z479" s="34" t="s">
        <v>26</v>
      </c>
      <c r="AA479" s="170" t="s">
        <v>26</v>
      </c>
      <c r="AB479" s="34" t="s">
        <v>26</v>
      </c>
      <c r="AC479" s="171" t="s">
        <v>27</v>
      </c>
      <c r="AD479" s="34" t="s">
        <v>27</v>
      </c>
      <c r="AE479" s="34" t="s">
        <v>27</v>
      </c>
      <c r="AF479" s="38" t="s">
        <v>26</v>
      </c>
    </row>
    <row r="480" spans="18:32" ht="19.5" customHeight="1">
      <c r="R480" s="123" t="s">
        <v>563</v>
      </c>
      <c r="S480" s="156" t="s">
        <v>565</v>
      </c>
      <c r="T480" s="31" t="s">
        <v>413</v>
      </c>
      <c r="U480" s="32" t="b">
        <f t="shared" si="25"/>
        <v>1</v>
      </c>
      <c r="V480" s="33" t="s">
        <v>24</v>
      </c>
      <c r="W480" s="34" t="s">
        <v>25</v>
      </c>
      <c r="X480" s="35">
        <v>11</v>
      </c>
      <c r="Y480" s="34" t="s">
        <v>26</v>
      </c>
      <c r="Z480" s="34" t="s">
        <v>26</v>
      </c>
      <c r="AA480" s="170" t="s">
        <v>26</v>
      </c>
      <c r="AB480" s="34" t="s">
        <v>26</v>
      </c>
      <c r="AC480" s="171" t="s">
        <v>27</v>
      </c>
      <c r="AD480" s="34" t="s">
        <v>27</v>
      </c>
      <c r="AE480" s="34" t="s">
        <v>27</v>
      </c>
      <c r="AF480" s="38" t="s">
        <v>26</v>
      </c>
    </row>
    <row r="481" spans="18:32" ht="19.5" customHeight="1">
      <c r="R481" s="123" t="s">
        <v>563</v>
      </c>
      <c r="S481" s="156" t="s">
        <v>566</v>
      </c>
      <c r="T481" s="31" t="s">
        <v>413</v>
      </c>
      <c r="U481" s="32" t="b">
        <f t="shared" si="25"/>
        <v>1</v>
      </c>
      <c r="V481" s="33" t="s">
        <v>24</v>
      </c>
      <c r="W481" s="34" t="s">
        <v>25</v>
      </c>
      <c r="X481" s="35">
        <v>23</v>
      </c>
      <c r="Y481" s="34" t="s">
        <v>26</v>
      </c>
      <c r="Z481" s="34" t="s">
        <v>26</v>
      </c>
      <c r="AA481" s="170" t="s">
        <v>26</v>
      </c>
      <c r="AB481" s="34" t="s">
        <v>26</v>
      </c>
      <c r="AC481" s="171" t="s">
        <v>27</v>
      </c>
      <c r="AD481" s="34" t="s">
        <v>27</v>
      </c>
      <c r="AE481" s="34" t="s">
        <v>27</v>
      </c>
      <c r="AF481" s="38" t="s">
        <v>26</v>
      </c>
    </row>
    <row r="482" spans="18:32" ht="19.5" customHeight="1">
      <c r="R482" s="123" t="s">
        <v>563</v>
      </c>
      <c r="S482" s="156" t="s">
        <v>567</v>
      </c>
      <c r="T482" s="31" t="s">
        <v>413</v>
      </c>
      <c r="U482" s="32" t="b">
        <f t="shared" si="25"/>
        <v>1</v>
      </c>
      <c r="V482" s="33" t="s">
        <v>24</v>
      </c>
      <c r="W482" s="34" t="s">
        <v>25</v>
      </c>
      <c r="X482" s="35">
        <v>17</v>
      </c>
      <c r="Y482" s="34" t="s">
        <v>26</v>
      </c>
      <c r="Z482" s="34" t="s">
        <v>26</v>
      </c>
      <c r="AA482" s="170" t="s">
        <v>26</v>
      </c>
      <c r="AB482" s="34" t="s">
        <v>26</v>
      </c>
      <c r="AC482" s="171" t="s">
        <v>27</v>
      </c>
      <c r="AD482" s="34" t="s">
        <v>27</v>
      </c>
      <c r="AE482" s="34" t="s">
        <v>27</v>
      </c>
      <c r="AF482" s="38" t="s">
        <v>26</v>
      </c>
    </row>
    <row r="483" spans="18:32" ht="19.5" customHeight="1">
      <c r="R483" s="123" t="s">
        <v>563</v>
      </c>
      <c r="S483" s="156" t="s">
        <v>568</v>
      </c>
      <c r="T483" s="31" t="s">
        <v>413</v>
      </c>
      <c r="U483" s="32" t="b">
        <f t="shared" si="25"/>
        <v>1</v>
      </c>
      <c r="V483" s="33" t="s">
        <v>24</v>
      </c>
      <c r="W483" s="34" t="s">
        <v>25</v>
      </c>
      <c r="X483" s="35">
        <v>12</v>
      </c>
      <c r="Y483" s="34" t="s">
        <v>26</v>
      </c>
      <c r="Z483" s="34" t="s">
        <v>26</v>
      </c>
      <c r="AA483" s="170" t="s">
        <v>26</v>
      </c>
      <c r="AB483" s="34" t="s">
        <v>26</v>
      </c>
      <c r="AC483" s="171" t="s">
        <v>27</v>
      </c>
      <c r="AD483" s="34" t="s">
        <v>27</v>
      </c>
      <c r="AE483" s="34" t="s">
        <v>27</v>
      </c>
      <c r="AF483" s="38" t="s">
        <v>26</v>
      </c>
    </row>
    <row r="484" spans="18:32" ht="19.5" customHeight="1">
      <c r="R484" s="123" t="s">
        <v>563</v>
      </c>
      <c r="S484" s="156" t="s">
        <v>569</v>
      </c>
      <c r="T484" s="31" t="s">
        <v>413</v>
      </c>
      <c r="U484" s="32" t="b">
        <f t="shared" si="25"/>
        <v>1</v>
      </c>
      <c r="V484" s="33" t="s">
        <v>70</v>
      </c>
      <c r="W484" s="34" t="s">
        <v>25</v>
      </c>
      <c r="X484" s="35">
        <v>10</v>
      </c>
      <c r="Y484" s="34" t="s">
        <v>26</v>
      </c>
      <c r="Z484" s="34" t="s">
        <v>26</v>
      </c>
      <c r="AA484" s="170" t="s">
        <v>26</v>
      </c>
      <c r="AB484" s="34" t="s">
        <v>26</v>
      </c>
      <c r="AC484" s="171" t="s">
        <v>27</v>
      </c>
      <c r="AD484" s="34" t="s">
        <v>27</v>
      </c>
      <c r="AE484" s="34" t="s">
        <v>27</v>
      </c>
      <c r="AF484" s="38" t="s">
        <v>26</v>
      </c>
    </row>
    <row r="485" spans="18:32" ht="19.5" customHeight="1">
      <c r="R485" s="123" t="s">
        <v>563</v>
      </c>
      <c r="S485" s="156" t="s">
        <v>570</v>
      </c>
      <c r="T485" s="31" t="s">
        <v>413</v>
      </c>
      <c r="U485" s="32" t="b">
        <f t="shared" si="25"/>
        <v>1</v>
      </c>
      <c r="V485" s="33" t="s">
        <v>24</v>
      </c>
      <c r="W485" s="34" t="s">
        <v>25</v>
      </c>
      <c r="X485" s="35">
        <v>12</v>
      </c>
      <c r="Y485" s="34" t="s">
        <v>26</v>
      </c>
      <c r="Z485" s="34" t="s">
        <v>26</v>
      </c>
      <c r="AA485" s="170" t="s">
        <v>26</v>
      </c>
      <c r="AB485" s="34" t="s">
        <v>26</v>
      </c>
      <c r="AC485" s="171" t="s">
        <v>27</v>
      </c>
      <c r="AD485" s="34" t="s">
        <v>27</v>
      </c>
      <c r="AE485" s="34" t="s">
        <v>27</v>
      </c>
      <c r="AF485" s="38" t="s">
        <v>26</v>
      </c>
    </row>
    <row r="486" spans="18:32" ht="19.5" customHeight="1">
      <c r="R486" s="123" t="s">
        <v>563</v>
      </c>
      <c r="S486" s="156" t="s">
        <v>571</v>
      </c>
      <c r="T486" s="31" t="s">
        <v>413</v>
      </c>
      <c r="U486" s="32" t="b">
        <f t="shared" si="25"/>
        <v>1</v>
      </c>
      <c r="V486" s="33" t="s">
        <v>24</v>
      </c>
      <c r="W486" s="34" t="s">
        <v>25</v>
      </c>
      <c r="X486" s="35">
        <v>7</v>
      </c>
      <c r="Y486" s="34" t="s">
        <v>26</v>
      </c>
      <c r="Z486" s="34" t="s">
        <v>26</v>
      </c>
      <c r="AA486" s="170" t="s">
        <v>26</v>
      </c>
      <c r="AB486" s="34" t="s">
        <v>26</v>
      </c>
      <c r="AC486" s="171" t="s">
        <v>27</v>
      </c>
      <c r="AD486" s="34" t="s">
        <v>27</v>
      </c>
      <c r="AE486" s="34" t="s">
        <v>27</v>
      </c>
      <c r="AF486" s="38" t="s">
        <v>26</v>
      </c>
    </row>
    <row r="487" spans="18:32" ht="19.5" customHeight="1">
      <c r="R487" s="123" t="s">
        <v>563</v>
      </c>
      <c r="S487" s="156" t="s">
        <v>572</v>
      </c>
      <c r="T487" s="31" t="s">
        <v>413</v>
      </c>
      <c r="U487" s="32" t="b">
        <f t="shared" si="25"/>
        <v>1</v>
      </c>
      <c r="V487" s="33" t="s">
        <v>70</v>
      </c>
      <c r="W487" s="34" t="s">
        <v>25</v>
      </c>
      <c r="X487" s="35">
        <v>11</v>
      </c>
      <c r="Y487" s="34" t="s">
        <v>26</v>
      </c>
      <c r="Z487" s="34" t="s">
        <v>26</v>
      </c>
      <c r="AA487" s="170" t="s">
        <v>26</v>
      </c>
      <c r="AB487" s="34" t="s">
        <v>26</v>
      </c>
      <c r="AC487" s="171" t="s">
        <v>27</v>
      </c>
      <c r="AD487" s="34" t="s">
        <v>27</v>
      </c>
      <c r="AE487" s="34" t="s">
        <v>27</v>
      </c>
      <c r="AF487" s="38" t="s">
        <v>26</v>
      </c>
    </row>
    <row r="488" spans="18:32" ht="19.5" customHeight="1">
      <c r="R488" s="123" t="s">
        <v>563</v>
      </c>
      <c r="S488" s="156" t="s">
        <v>475</v>
      </c>
      <c r="T488" s="31" t="s">
        <v>413</v>
      </c>
      <c r="U488" s="32" t="b">
        <f t="shared" si="25"/>
        <v>1</v>
      </c>
      <c r="V488" s="33" t="s">
        <v>30</v>
      </c>
      <c r="W488" s="34" t="s">
        <v>25</v>
      </c>
      <c r="X488" s="35">
        <v>38</v>
      </c>
      <c r="Y488" s="34" t="s">
        <v>26</v>
      </c>
      <c r="Z488" s="34" t="s">
        <v>26</v>
      </c>
      <c r="AA488" s="170" t="s">
        <v>26</v>
      </c>
      <c r="AB488" s="34" t="s">
        <v>26</v>
      </c>
      <c r="AC488" s="171" t="s">
        <v>27</v>
      </c>
      <c r="AD488" s="34" t="s">
        <v>27</v>
      </c>
      <c r="AE488" s="34" t="s">
        <v>27</v>
      </c>
      <c r="AF488" s="38" t="s">
        <v>26</v>
      </c>
    </row>
    <row r="489" spans="18:32" ht="19.5" customHeight="1">
      <c r="R489" s="123" t="s">
        <v>563</v>
      </c>
      <c r="S489" s="156" t="s">
        <v>142</v>
      </c>
      <c r="T489" s="31" t="s">
        <v>413</v>
      </c>
      <c r="U489" s="32" t="b">
        <f t="shared" si="25"/>
        <v>1</v>
      </c>
      <c r="V489" s="33" t="s">
        <v>24</v>
      </c>
      <c r="W489" s="34" t="s">
        <v>25</v>
      </c>
      <c r="X489" s="35">
        <v>9</v>
      </c>
      <c r="Y489" s="34" t="s">
        <v>26</v>
      </c>
      <c r="Z489" s="34" t="s">
        <v>26</v>
      </c>
      <c r="AA489" s="170" t="s">
        <v>26</v>
      </c>
      <c r="AB489" s="34" t="s">
        <v>26</v>
      </c>
      <c r="AC489" s="171" t="s">
        <v>27</v>
      </c>
      <c r="AD489" s="34" t="s">
        <v>27</v>
      </c>
      <c r="AE489" s="34" t="s">
        <v>27</v>
      </c>
      <c r="AF489" s="38" t="s">
        <v>26</v>
      </c>
    </row>
    <row r="490" spans="18:32" ht="19.5" customHeight="1">
      <c r="R490" s="123" t="s">
        <v>563</v>
      </c>
      <c r="S490" s="156" t="s">
        <v>573</v>
      </c>
      <c r="T490" s="31" t="s">
        <v>413</v>
      </c>
      <c r="U490" s="32" t="b">
        <f t="shared" si="25"/>
        <v>1</v>
      </c>
      <c r="V490" s="33" t="s">
        <v>30</v>
      </c>
      <c r="W490" s="34" t="s">
        <v>25</v>
      </c>
      <c r="X490" s="35">
        <v>12</v>
      </c>
      <c r="Y490" s="34" t="s">
        <v>26</v>
      </c>
      <c r="Z490" s="34" t="s">
        <v>26</v>
      </c>
      <c r="AA490" s="170" t="s">
        <v>26</v>
      </c>
      <c r="AB490" s="34" t="s">
        <v>26</v>
      </c>
      <c r="AC490" s="171" t="s">
        <v>27</v>
      </c>
      <c r="AD490" s="34" t="s">
        <v>27</v>
      </c>
      <c r="AE490" s="34" t="s">
        <v>27</v>
      </c>
      <c r="AF490" s="38" t="s">
        <v>26</v>
      </c>
    </row>
    <row r="491" spans="18:32" ht="19.5" customHeight="1">
      <c r="R491" s="123" t="s">
        <v>563</v>
      </c>
      <c r="S491" s="156" t="s">
        <v>574</v>
      </c>
      <c r="T491" s="31" t="s">
        <v>413</v>
      </c>
      <c r="U491" s="32" t="b">
        <f t="shared" ref="U491:U554" si="26">IF(COUNTIF($J$15:$K$19,$W491)=0,IF(COUNTIF($L$15:$M$19,$W491)=0,IF(VLOOKUP($W491,$N$15:$O$19,2,FALSE)="가 능",TRUE,FALSE),IF(VLOOKUP($W491,$L$15:$M$19,2,FALSE)="가 능",TRUE,FALSE)),IF(VLOOKUP($W491,$J$15:$K$19,2,FALSE)="가 능",TRUE,FALSE))</f>
        <v>1</v>
      </c>
      <c r="V491" s="33" t="s">
        <v>30</v>
      </c>
      <c r="W491" s="34" t="s">
        <v>25</v>
      </c>
      <c r="X491" s="35">
        <v>16</v>
      </c>
      <c r="Y491" s="34" t="s">
        <v>26</v>
      </c>
      <c r="Z491" s="34" t="s">
        <v>26</v>
      </c>
      <c r="AA491" s="170" t="s">
        <v>26</v>
      </c>
      <c r="AB491" s="34" t="s">
        <v>26</v>
      </c>
      <c r="AC491" s="171" t="s">
        <v>27</v>
      </c>
      <c r="AD491" s="34" t="s">
        <v>27</v>
      </c>
      <c r="AE491" s="34" t="s">
        <v>27</v>
      </c>
      <c r="AF491" s="38" t="s">
        <v>26</v>
      </c>
    </row>
    <row r="492" spans="18:32" ht="19.5" customHeight="1">
      <c r="R492" s="123" t="s">
        <v>563</v>
      </c>
      <c r="S492" s="156" t="s">
        <v>575</v>
      </c>
      <c r="T492" s="31" t="s">
        <v>413</v>
      </c>
      <c r="U492" s="32" t="b">
        <f t="shared" si="26"/>
        <v>1</v>
      </c>
      <c r="V492" s="33" t="s">
        <v>30</v>
      </c>
      <c r="W492" s="34" t="s">
        <v>25</v>
      </c>
      <c r="X492" s="35">
        <v>15</v>
      </c>
      <c r="Y492" s="34" t="s">
        <v>26</v>
      </c>
      <c r="Z492" s="34" t="s">
        <v>26</v>
      </c>
      <c r="AA492" s="170" t="s">
        <v>26</v>
      </c>
      <c r="AB492" s="34" t="s">
        <v>26</v>
      </c>
      <c r="AC492" s="171" t="s">
        <v>27</v>
      </c>
      <c r="AD492" s="34" t="s">
        <v>27</v>
      </c>
      <c r="AE492" s="34" t="s">
        <v>27</v>
      </c>
      <c r="AF492" s="38" t="s">
        <v>26</v>
      </c>
    </row>
    <row r="493" spans="18:32" ht="19.5" customHeight="1">
      <c r="R493" s="123" t="s">
        <v>563</v>
      </c>
      <c r="S493" s="156" t="s">
        <v>576</v>
      </c>
      <c r="T493" s="31" t="s">
        <v>413</v>
      </c>
      <c r="U493" s="32" t="b">
        <f t="shared" si="26"/>
        <v>1</v>
      </c>
      <c r="V493" s="33" t="s">
        <v>30</v>
      </c>
      <c r="W493" s="34" t="s">
        <v>25</v>
      </c>
      <c r="X493" s="35">
        <v>29</v>
      </c>
      <c r="Y493" s="34" t="s">
        <v>26</v>
      </c>
      <c r="Z493" s="34" t="s">
        <v>26</v>
      </c>
      <c r="AA493" s="170" t="s">
        <v>26</v>
      </c>
      <c r="AB493" s="34" t="s">
        <v>26</v>
      </c>
      <c r="AC493" s="171" t="s">
        <v>27</v>
      </c>
      <c r="AD493" s="34" t="s">
        <v>27</v>
      </c>
      <c r="AE493" s="34" t="s">
        <v>27</v>
      </c>
      <c r="AF493" s="38" t="s">
        <v>26</v>
      </c>
    </row>
    <row r="494" spans="18:32" ht="19.5" customHeight="1">
      <c r="R494" s="123" t="s">
        <v>563</v>
      </c>
      <c r="S494" s="156" t="s">
        <v>577</v>
      </c>
      <c r="T494" s="31" t="s">
        <v>413</v>
      </c>
      <c r="U494" s="32" t="b">
        <f t="shared" si="26"/>
        <v>1</v>
      </c>
      <c r="V494" s="33" t="s">
        <v>70</v>
      </c>
      <c r="W494" s="34" t="s">
        <v>25</v>
      </c>
      <c r="X494" s="35">
        <v>11</v>
      </c>
      <c r="Y494" s="34" t="s">
        <v>26</v>
      </c>
      <c r="Z494" s="34" t="s">
        <v>26</v>
      </c>
      <c r="AA494" s="170" t="s">
        <v>26</v>
      </c>
      <c r="AB494" s="34" t="s">
        <v>26</v>
      </c>
      <c r="AC494" s="171" t="s">
        <v>27</v>
      </c>
      <c r="AD494" s="34" t="s">
        <v>27</v>
      </c>
      <c r="AE494" s="34" t="s">
        <v>27</v>
      </c>
      <c r="AF494" s="38" t="s">
        <v>26</v>
      </c>
    </row>
    <row r="495" spans="18:32" ht="19.5" customHeight="1">
      <c r="R495" s="123" t="s">
        <v>563</v>
      </c>
      <c r="S495" s="156" t="s">
        <v>578</v>
      </c>
      <c r="T495" s="31" t="s">
        <v>413</v>
      </c>
      <c r="U495" s="32" t="b">
        <f t="shared" si="26"/>
        <v>1</v>
      </c>
      <c r="V495" s="33" t="s">
        <v>30</v>
      </c>
      <c r="W495" s="34" t="s">
        <v>25</v>
      </c>
      <c r="X495" s="35">
        <v>11</v>
      </c>
      <c r="Y495" s="34" t="s">
        <v>26</v>
      </c>
      <c r="Z495" s="34" t="s">
        <v>26</v>
      </c>
      <c r="AA495" s="170" t="s">
        <v>26</v>
      </c>
      <c r="AB495" s="34" t="s">
        <v>26</v>
      </c>
      <c r="AC495" s="171" t="s">
        <v>27</v>
      </c>
      <c r="AD495" s="34" t="s">
        <v>27</v>
      </c>
      <c r="AE495" s="34" t="s">
        <v>27</v>
      </c>
      <c r="AF495" s="38" t="s">
        <v>26</v>
      </c>
    </row>
    <row r="496" spans="18:32" ht="19.5" customHeight="1">
      <c r="R496" s="123" t="s">
        <v>563</v>
      </c>
      <c r="S496" s="156" t="s">
        <v>579</v>
      </c>
      <c r="T496" s="31" t="s">
        <v>413</v>
      </c>
      <c r="U496" s="32" t="b">
        <f t="shared" si="26"/>
        <v>1</v>
      </c>
      <c r="V496" s="33" t="s">
        <v>24</v>
      </c>
      <c r="W496" s="34" t="s">
        <v>25</v>
      </c>
      <c r="X496" s="35">
        <v>20</v>
      </c>
      <c r="Y496" s="34" t="s">
        <v>26</v>
      </c>
      <c r="Z496" s="34" t="s">
        <v>26</v>
      </c>
      <c r="AA496" s="170" t="s">
        <v>26</v>
      </c>
      <c r="AB496" s="34" t="s">
        <v>26</v>
      </c>
      <c r="AC496" s="171" t="s">
        <v>27</v>
      </c>
      <c r="AD496" s="34" t="s">
        <v>27</v>
      </c>
      <c r="AE496" s="34" t="s">
        <v>27</v>
      </c>
      <c r="AF496" s="38" t="s">
        <v>26</v>
      </c>
    </row>
    <row r="497" spans="18:32" ht="19.5" customHeight="1">
      <c r="R497" s="123" t="s">
        <v>563</v>
      </c>
      <c r="S497" s="156" t="s">
        <v>580</v>
      </c>
      <c r="T497" s="31" t="s">
        <v>413</v>
      </c>
      <c r="U497" s="32" t="b">
        <f t="shared" si="26"/>
        <v>1</v>
      </c>
      <c r="V497" s="33" t="s">
        <v>24</v>
      </c>
      <c r="W497" s="34" t="s">
        <v>25</v>
      </c>
      <c r="X497" s="35">
        <v>28</v>
      </c>
      <c r="Y497" s="34" t="s">
        <v>26</v>
      </c>
      <c r="Z497" s="34" t="s">
        <v>26</v>
      </c>
      <c r="AA497" s="170" t="s">
        <v>26</v>
      </c>
      <c r="AB497" s="34" t="s">
        <v>26</v>
      </c>
      <c r="AC497" s="171" t="s">
        <v>27</v>
      </c>
      <c r="AD497" s="34" t="s">
        <v>27</v>
      </c>
      <c r="AE497" s="34" t="s">
        <v>27</v>
      </c>
      <c r="AF497" s="38" t="s">
        <v>26</v>
      </c>
    </row>
    <row r="498" spans="18:32" ht="19.5" customHeight="1">
      <c r="R498" s="123" t="s">
        <v>563</v>
      </c>
      <c r="S498" s="156" t="s">
        <v>581</v>
      </c>
      <c r="T498" s="31" t="s">
        <v>413</v>
      </c>
      <c r="U498" s="32" t="b">
        <f t="shared" si="26"/>
        <v>1</v>
      </c>
      <c r="V498" s="33" t="s">
        <v>30</v>
      </c>
      <c r="W498" s="34" t="s">
        <v>25</v>
      </c>
      <c r="X498" s="35">
        <v>17</v>
      </c>
      <c r="Y498" s="34" t="s">
        <v>26</v>
      </c>
      <c r="Z498" s="34" t="s">
        <v>26</v>
      </c>
      <c r="AA498" s="170" t="s">
        <v>26</v>
      </c>
      <c r="AB498" s="34" t="s">
        <v>26</v>
      </c>
      <c r="AC498" s="171" t="s">
        <v>27</v>
      </c>
      <c r="AD498" s="34" t="s">
        <v>27</v>
      </c>
      <c r="AE498" s="34" t="s">
        <v>27</v>
      </c>
      <c r="AF498" s="38" t="s">
        <v>26</v>
      </c>
    </row>
    <row r="499" spans="18:32" ht="19.5" customHeight="1">
      <c r="R499" s="123" t="s">
        <v>563</v>
      </c>
      <c r="S499" s="156" t="s">
        <v>582</v>
      </c>
      <c r="T499" s="31" t="s">
        <v>413</v>
      </c>
      <c r="U499" s="32" t="b">
        <f t="shared" si="26"/>
        <v>1</v>
      </c>
      <c r="V499" s="33" t="s">
        <v>24</v>
      </c>
      <c r="W499" s="34" t="s">
        <v>25</v>
      </c>
      <c r="X499" s="35">
        <v>12</v>
      </c>
      <c r="Y499" s="34" t="s">
        <v>26</v>
      </c>
      <c r="Z499" s="34" t="s">
        <v>26</v>
      </c>
      <c r="AA499" s="170" t="s">
        <v>26</v>
      </c>
      <c r="AB499" s="34" t="s">
        <v>26</v>
      </c>
      <c r="AC499" s="171" t="s">
        <v>27</v>
      </c>
      <c r="AD499" s="34" t="s">
        <v>27</v>
      </c>
      <c r="AE499" s="34" t="s">
        <v>27</v>
      </c>
      <c r="AF499" s="38" t="s">
        <v>26</v>
      </c>
    </row>
    <row r="500" spans="18:32" ht="19.5" customHeight="1">
      <c r="R500" s="123" t="s">
        <v>583</v>
      </c>
      <c r="S500" s="156" t="s">
        <v>376</v>
      </c>
      <c r="T500" s="31" t="s">
        <v>413</v>
      </c>
      <c r="U500" s="32" t="b">
        <f t="shared" si="26"/>
        <v>1</v>
      </c>
      <c r="V500" s="33" t="s">
        <v>24</v>
      </c>
      <c r="W500" s="34" t="s">
        <v>67</v>
      </c>
      <c r="X500" s="35">
        <v>15</v>
      </c>
      <c r="Y500" s="34" t="s">
        <v>26</v>
      </c>
      <c r="Z500" s="34" t="s">
        <v>26</v>
      </c>
      <c r="AA500" s="170" t="s">
        <v>173</v>
      </c>
      <c r="AB500" s="34" t="s">
        <v>173</v>
      </c>
      <c r="AC500" s="171" t="s">
        <v>26</v>
      </c>
      <c r="AD500" s="34" t="s">
        <v>26</v>
      </c>
      <c r="AE500" s="34" t="s">
        <v>195</v>
      </c>
      <c r="AF500" s="38" t="s">
        <v>195</v>
      </c>
    </row>
    <row r="501" spans="18:32" ht="19.5" customHeight="1">
      <c r="R501" s="123" t="s">
        <v>583</v>
      </c>
      <c r="S501" s="156" t="s">
        <v>584</v>
      </c>
      <c r="T501" s="31" t="s">
        <v>413</v>
      </c>
      <c r="U501" s="32" t="b">
        <f t="shared" si="26"/>
        <v>1</v>
      </c>
      <c r="V501" s="33" t="s">
        <v>24</v>
      </c>
      <c r="W501" s="34" t="s">
        <v>67</v>
      </c>
      <c r="X501" s="35">
        <v>35</v>
      </c>
      <c r="Y501" s="34" t="s">
        <v>26</v>
      </c>
      <c r="Z501" s="34" t="s">
        <v>26</v>
      </c>
      <c r="AA501" s="170" t="s">
        <v>173</v>
      </c>
      <c r="AB501" s="34" t="s">
        <v>173</v>
      </c>
      <c r="AC501" s="171" t="s">
        <v>26</v>
      </c>
      <c r="AD501" s="34" t="s">
        <v>26</v>
      </c>
      <c r="AE501" s="34" t="s">
        <v>195</v>
      </c>
      <c r="AF501" s="38" t="s">
        <v>195</v>
      </c>
    </row>
    <row r="502" spans="18:32" ht="19.5" customHeight="1">
      <c r="R502" s="123" t="s">
        <v>583</v>
      </c>
      <c r="S502" s="156" t="s">
        <v>475</v>
      </c>
      <c r="T502" s="31" t="s">
        <v>413</v>
      </c>
      <c r="U502" s="32" t="b">
        <f t="shared" si="26"/>
        <v>1</v>
      </c>
      <c r="V502" s="33" t="s">
        <v>24</v>
      </c>
      <c r="W502" s="34" t="s">
        <v>67</v>
      </c>
      <c r="X502" s="35">
        <v>24</v>
      </c>
      <c r="Y502" s="34" t="s">
        <v>26</v>
      </c>
      <c r="Z502" s="34" t="s">
        <v>26</v>
      </c>
      <c r="AA502" s="170" t="s">
        <v>173</v>
      </c>
      <c r="AB502" s="34" t="s">
        <v>173</v>
      </c>
      <c r="AC502" s="171" t="s">
        <v>26</v>
      </c>
      <c r="AD502" s="34" t="s">
        <v>26</v>
      </c>
      <c r="AE502" s="34" t="s">
        <v>195</v>
      </c>
      <c r="AF502" s="38" t="s">
        <v>195</v>
      </c>
    </row>
    <row r="503" spans="18:32" ht="19.5" customHeight="1">
      <c r="R503" s="123" t="s">
        <v>583</v>
      </c>
      <c r="S503" s="156" t="s">
        <v>145</v>
      </c>
      <c r="T503" s="31" t="s">
        <v>413</v>
      </c>
      <c r="U503" s="32" t="b">
        <f t="shared" si="26"/>
        <v>1</v>
      </c>
      <c r="V503" s="33" t="s">
        <v>24</v>
      </c>
      <c r="W503" s="34" t="s">
        <v>67</v>
      </c>
      <c r="X503" s="35">
        <v>6</v>
      </c>
      <c r="Y503" s="34" t="s">
        <v>26</v>
      </c>
      <c r="Z503" s="34" t="s">
        <v>26</v>
      </c>
      <c r="AA503" s="170" t="s">
        <v>173</v>
      </c>
      <c r="AB503" s="34" t="s">
        <v>173</v>
      </c>
      <c r="AC503" s="171" t="s">
        <v>26</v>
      </c>
      <c r="AD503" s="34" t="s">
        <v>26</v>
      </c>
      <c r="AE503" s="34" t="s">
        <v>195</v>
      </c>
      <c r="AF503" s="38" t="s">
        <v>195</v>
      </c>
    </row>
    <row r="504" spans="18:32" ht="19.5" customHeight="1">
      <c r="R504" s="123" t="s">
        <v>583</v>
      </c>
      <c r="S504" s="156" t="s">
        <v>585</v>
      </c>
      <c r="T504" s="31" t="s">
        <v>413</v>
      </c>
      <c r="U504" s="32" t="b">
        <f t="shared" si="26"/>
        <v>1</v>
      </c>
      <c r="V504" s="33" t="s">
        <v>30</v>
      </c>
      <c r="W504" s="34" t="s">
        <v>67</v>
      </c>
      <c r="X504" s="35">
        <v>38</v>
      </c>
      <c r="Y504" s="34" t="s">
        <v>26</v>
      </c>
      <c r="Z504" s="34" t="s">
        <v>26</v>
      </c>
      <c r="AA504" s="170" t="s">
        <v>173</v>
      </c>
      <c r="AB504" s="34" t="s">
        <v>173</v>
      </c>
      <c r="AC504" s="171" t="s">
        <v>26</v>
      </c>
      <c r="AD504" s="34" t="s">
        <v>26</v>
      </c>
      <c r="AE504" s="34" t="s">
        <v>173</v>
      </c>
      <c r="AF504" s="38" t="s">
        <v>173</v>
      </c>
    </row>
    <row r="505" spans="18:32" ht="19.5" customHeight="1">
      <c r="R505" s="123" t="s">
        <v>583</v>
      </c>
      <c r="S505" s="156" t="s">
        <v>586</v>
      </c>
      <c r="T505" s="31" t="s">
        <v>413</v>
      </c>
      <c r="U505" s="32" t="b">
        <f t="shared" si="26"/>
        <v>1</v>
      </c>
      <c r="V505" s="33" t="s">
        <v>70</v>
      </c>
      <c r="W505" s="34" t="s">
        <v>67</v>
      </c>
      <c r="X505" s="35">
        <v>20</v>
      </c>
      <c r="Y505" s="34" t="s">
        <v>26</v>
      </c>
      <c r="Z505" s="34" t="s">
        <v>26</v>
      </c>
      <c r="AA505" s="170" t="s">
        <v>173</v>
      </c>
      <c r="AB505" s="34" t="s">
        <v>173</v>
      </c>
      <c r="AC505" s="171" t="s">
        <v>26</v>
      </c>
      <c r="AD505" s="34" t="s">
        <v>26</v>
      </c>
      <c r="AE505" s="34" t="s">
        <v>195</v>
      </c>
      <c r="AF505" s="38" t="s">
        <v>195</v>
      </c>
    </row>
    <row r="506" spans="18:32" ht="19.5" customHeight="1">
      <c r="R506" s="123" t="s">
        <v>583</v>
      </c>
      <c r="S506" s="156" t="s">
        <v>587</v>
      </c>
      <c r="T506" s="31" t="s">
        <v>413</v>
      </c>
      <c r="U506" s="32" t="b">
        <f t="shared" si="26"/>
        <v>1</v>
      </c>
      <c r="V506" s="33" t="s">
        <v>70</v>
      </c>
      <c r="W506" s="34" t="s">
        <v>67</v>
      </c>
      <c r="X506" s="35">
        <v>29</v>
      </c>
      <c r="Y506" s="34" t="s">
        <v>26</v>
      </c>
      <c r="Z506" s="34" t="s">
        <v>26</v>
      </c>
      <c r="AA506" s="170" t="s">
        <v>173</v>
      </c>
      <c r="AB506" s="34" t="s">
        <v>173</v>
      </c>
      <c r="AC506" s="171" t="s">
        <v>26</v>
      </c>
      <c r="AD506" s="34" t="s">
        <v>26</v>
      </c>
      <c r="AE506" s="34" t="s">
        <v>195</v>
      </c>
      <c r="AF506" s="38" t="s">
        <v>195</v>
      </c>
    </row>
    <row r="507" spans="18:32" ht="19.5" customHeight="1">
      <c r="R507" s="123" t="s">
        <v>583</v>
      </c>
      <c r="S507" s="156" t="s">
        <v>380</v>
      </c>
      <c r="T507" s="31" t="s">
        <v>413</v>
      </c>
      <c r="U507" s="32" t="b">
        <f t="shared" si="26"/>
        <v>1</v>
      </c>
      <c r="V507" s="33" t="s">
        <v>70</v>
      </c>
      <c r="W507" s="34" t="s">
        <v>25</v>
      </c>
      <c r="X507" s="35">
        <v>37</v>
      </c>
      <c r="Y507" s="34" t="s">
        <v>26</v>
      </c>
      <c r="Z507" s="34" t="s">
        <v>26</v>
      </c>
      <c r="AA507" s="170" t="s">
        <v>26</v>
      </c>
      <c r="AB507" s="34" t="s">
        <v>26</v>
      </c>
      <c r="AC507" s="171" t="s">
        <v>27</v>
      </c>
      <c r="AD507" s="34" t="s">
        <v>27</v>
      </c>
      <c r="AE507" s="34" t="s">
        <v>27</v>
      </c>
      <c r="AF507" s="38" t="s">
        <v>26</v>
      </c>
    </row>
    <row r="508" spans="18:32" ht="19.5" customHeight="1">
      <c r="R508" s="123" t="s">
        <v>583</v>
      </c>
      <c r="S508" s="156" t="s">
        <v>326</v>
      </c>
      <c r="T508" s="31" t="s">
        <v>413</v>
      </c>
      <c r="U508" s="32" t="b">
        <f t="shared" si="26"/>
        <v>1</v>
      </c>
      <c r="V508" s="33" t="s">
        <v>70</v>
      </c>
      <c r="W508" s="34" t="s">
        <v>25</v>
      </c>
      <c r="X508" s="35">
        <v>12</v>
      </c>
      <c r="Y508" s="34" t="s">
        <v>26</v>
      </c>
      <c r="Z508" s="34" t="s">
        <v>26</v>
      </c>
      <c r="AA508" s="170" t="s">
        <v>26</v>
      </c>
      <c r="AB508" s="34" t="s">
        <v>26</v>
      </c>
      <c r="AC508" s="171" t="s">
        <v>27</v>
      </c>
      <c r="AD508" s="34" t="s">
        <v>27</v>
      </c>
      <c r="AE508" s="34" t="s">
        <v>27</v>
      </c>
      <c r="AF508" s="38" t="s">
        <v>26</v>
      </c>
    </row>
    <row r="509" spans="18:32" ht="19.5" customHeight="1">
      <c r="R509" s="123" t="s">
        <v>583</v>
      </c>
      <c r="S509" s="156" t="s">
        <v>588</v>
      </c>
      <c r="T509" s="31" t="s">
        <v>413</v>
      </c>
      <c r="U509" s="32" t="b">
        <f t="shared" si="26"/>
        <v>1</v>
      </c>
      <c r="V509" s="33" t="s">
        <v>70</v>
      </c>
      <c r="W509" s="34" t="s">
        <v>67</v>
      </c>
      <c r="X509" s="35">
        <v>15</v>
      </c>
      <c r="Y509" s="34" t="s">
        <v>26</v>
      </c>
      <c r="Z509" s="34" t="s">
        <v>26</v>
      </c>
      <c r="AA509" s="170" t="s">
        <v>173</v>
      </c>
      <c r="AB509" s="34" t="s">
        <v>173</v>
      </c>
      <c r="AC509" s="171" t="s">
        <v>26</v>
      </c>
      <c r="AD509" s="34" t="s">
        <v>26</v>
      </c>
      <c r="AE509" s="34" t="s">
        <v>195</v>
      </c>
      <c r="AF509" s="38" t="s">
        <v>195</v>
      </c>
    </row>
    <row r="510" spans="18:32" ht="19.5" customHeight="1">
      <c r="R510" s="123" t="s">
        <v>583</v>
      </c>
      <c r="S510" s="156" t="s">
        <v>393</v>
      </c>
      <c r="T510" s="31" t="s">
        <v>413</v>
      </c>
      <c r="U510" s="32" t="b">
        <f t="shared" si="26"/>
        <v>1</v>
      </c>
      <c r="V510" s="33" t="s">
        <v>70</v>
      </c>
      <c r="W510" s="34" t="s">
        <v>25</v>
      </c>
      <c r="X510" s="35">
        <v>11</v>
      </c>
      <c r="Y510" s="34" t="s">
        <v>26</v>
      </c>
      <c r="Z510" s="34" t="s">
        <v>26</v>
      </c>
      <c r="AA510" s="170" t="s">
        <v>26</v>
      </c>
      <c r="AB510" s="34" t="s">
        <v>26</v>
      </c>
      <c r="AC510" s="171" t="s">
        <v>27</v>
      </c>
      <c r="AD510" s="34" t="s">
        <v>27</v>
      </c>
      <c r="AE510" s="34" t="s">
        <v>27</v>
      </c>
      <c r="AF510" s="38" t="s">
        <v>26</v>
      </c>
    </row>
    <row r="511" spans="18:32" ht="19.5" customHeight="1">
      <c r="R511" s="123" t="s">
        <v>583</v>
      </c>
      <c r="S511" s="156" t="s">
        <v>589</v>
      </c>
      <c r="T511" s="31" t="s">
        <v>413</v>
      </c>
      <c r="U511" s="32" t="b">
        <f t="shared" si="26"/>
        <v>1</v>
      </c>
      <c r="V511" s="33" t="s">
        <v>70</v>
      </c>
      <c r="W511" s="34" t="s">
        <v>25</v>
      </c>
      <c r="X511" s="35">
        <v>35</v>
      </c>
      <c r="Y511" s="34" t="s">
        <v>26</v>
      </c>
      <c r="Z511" s="34" t="s">
        <v>26</v>
      </c>
      <c r="AA511" s="170" t="s">
        <v>26</v>
      </c>
      <c r="AB511" s="34" t="s">
        <v>26</v>
      </c>
      <c r="AC511" s="171" t="s">
        <v>27</v>
      </c>
      <c r="AD511" s="34" t="s">
        <v>27</v>
      </c>
      <c r="AE511" s="34" t="s">
        <v>27</v>
      </c>
      <c r="AF511" s="38" t="s">
        <v>26</v>
      </c>
    </row>
    <row r="512" spans="18:32" ht="19.5" customHeight="1">
      <c r="R512" s="123" t="s">
        <v>583</v>
      </c>
      <c r="S512" s="156" t="s">
        <v>590</v>
      </c>
      <c r="T512" s="31" t="s">
        <v>413</v>
      </c>
      <c r="U512" s="32" t="b">
        <f t="shared" si="26"/>
        <v>1</v>
      </c>
      <c r="V512" s="33" t="s">
        <v>70</v>
      </c>
      <c r="W512" s="34" t="s">
        <v>25</v>
      </c>
      <c r="X512" s="35">
        <v>19</v>
      </c>
      <c r="Y512" s="34" t="s">
        <v>26</v>
      </c>
      <c r="Z512" s="34" t="s">
        <v>26</v>
      </c>
      <c r="AA512" s="170" t="s">
        <v>26</v>
      </c>
      <c r="AB512" s="34" t="s">
        <v>26</v>
      </c>
      <c r="AC512" s="171" t="s">
        <v>27</v>
      </c>
      <c r="AD512" s="34" t="s">
        <v>27</v>
      </c>
      <c r="AE512" s="34" t="s">
        <v>27</v>
      </c>
      <c r="AF512" s="38" t="s">
        <v>26</v>
      </c>
    </row>
    <row r="513" spans="18:32" ht="19.5" customHeight="1">
      <c r="R513" s="123" t="s">
        <v>583</v>
      </c>
      <c r="S513" s="156" t="s">
        <v>100</v>
      </c>
      <c r="T513" s="31" t="s">
        <v>413</v>
      </c>
      <c r="U513" s="32" t="b">
        <f t="shared" si="26"/>
        <v>1</v>
      </c>
      <c r="V513" s="33" t="s">
        <v>70</v>
      </c>
      <c r="W513" s="34" t="s">
        <v>67</v>
      </c>
      <c r="X513" s="35">
        <v>70</v>
      </c>
      <c r="Y513" s="34" t="s">
        <v>26</v>
      </c>
      <c r="Z513" s="34" t="s">
        <v>26</v>
      </c>
      <c r="AA513" s="170" t="s">
        <v>173</v>
      </c>
      <c r="AB513" s="34" t="s">
        <v>173</v>
      </c>
      <c r="AC513" s="171" t="s">
        <v>26</v>
      </c>
      <c r="AD513" s="34" t="s">
        <v>26</v>
      </c>
      <c r="AE513" s="34" t="s">
        <v>195</v>
      </c>
      <c r="AF513" s="38" t="s">
        <v>195</v>
      </c>
    </row>
    <row r="514" spans="18:32" ht="19.5" customHeight="1">
      <c r="R514" s="123" t="s">
        <v>583</v>
      </c>
      <c r="S514" s="156" t="s">
        <v>542</v>
      </c>
      <c r="T514" s="31" t="s">
        <v>413</v>
      </c>
      <c r="U514" s="32" t="b">
        <f t="shared" si="26"/>
        <v>1</v>
      </c>
      <c r="V514" s="33" t="s">
        <v>70</v>
      </c>
      <c r="W514" s="34" t="s">
        <v>25</v>
      </c>
      <c r="X514" s="35">
        <v>49</v>
      </c>
      <c r="Y514" s="34" t="s">
        <v>26</v>
      </c>
      <c r="Z514" s="34" t="s">
        <v>26</v>
      </c>
      <c r="AA514" s="170" t="s">
        <v>26</v>
      </c>
      <c r="AB514" s="34" t="s">
        <v>26</v>
      </c>
      <c r="AC514" s="171" t="s">
        <v>27</v>
      </c>
      <c r="AD514" s="34" t="s">
        <v>27</v>
      </c>
      <c r="AE514" s="34" t="s">
        <v>27</v>
      </c>
      <c r="AF514" s="38" t="s">
        <v>26</v>
      </c>
    </row>
    <row r="515" spans="18:32" ht="19.5" customHeight="1">
      <c r="R515" s="123" t="s">
        <v>583</v>
      </c>
      <c r="S515" s="156" t="s">
        <v>484</v>
      </c>
      <c r="T515" s="31" t="s">
        <v>413</v>
      </c>
      <c r="U515" s="32" t="b">
        <f t="shared" si="26"/>
        <v>1</v>
      </c>
      <c r="V515" s="33" t="s">
        <v>70</v>
      </c>
      <c r="W515" s="34" t="s">
        <v>25</v>
      </c>
      <c r="X515" s="35">
        <v>40</v>
      </c>
      <c r="Y515" s="34" t="s">
        <v>26</v>
      </c>
      <c r="Z515" s="34" t="s">
        <v>26</v>
      </c>
      <c r="AA515" s="170" t="s">
        <v>26</v>
      </c>
      <c r="AB515" s="34" t="s">
        <v>26</v>
      </c>
      <c r="AC515" s="171" t="s">
        <v>27</v>
      </c>
      <c r="AD515" s="34" t="s">
        <v>27</v>
      </c>
      <c r="AE515" s="34" t="s">
        <v>27</v>
      </c>
      <c r="AF515" s="38" t="s">
        <v>26</v>
      </c>
    </row>
    <row r="516" spans="18:32" ht="19.5" customHeight="1">
      <c r="R516" s="123" t="s">
        <v>583</v>
      </c>
      <c r="S516" s="156" t="s">
        <v>188</v>
      </c>
      <c r="T516" s="31" t="s">
        <v>413</v>
      </c>
      <c r="U516" s="32" t="b">
        <f t="shared" si="26"/>
        <v>1</v>
      </c>
      <c r="V516" s="33" t="s">
        <v>70</v>
      </c>
      <c r="W516" s="34" t="s">
        <v>67</v>
      </c>
      <c r="X516" s="35">
        <v>24</v>
      </c>
      <c r="Y516" s="34" t="s">
        <v>26</v>
      </c>
      <c r="Z516" s="34" t="s">
        <v>26</v>
      </c>
      <c r="AA516" s="170" t="s">
        <v>173</v>
      </c>
      <c r="AB516" s="34" t="s">
        <v>173</v>
      </c>
      <c r="AC516" s="171" t="s">
        <v>26</v>
      </c>
      <c r="AD516" s="34" t="s">
        <v>26</v>
      </c>
      <c r="AE516" s="34" t="s">
        <v>195</v>
      </c>
      <c r="AF516" s="38" t="s">
        <v>195</v>
      </c>
    </row>
    <row r="517" spans="18:32" ht="19.5" customHeight="1">
      <c r="R517" s="123" t="s">
        <v>583</v>
      </c>
      <c r="S517" s="156" t="s">
        <v>456</v>
      </c>
      <c r="T517" s="31" t="s">
        <v>413</v>
      </c>
      <c r="U517" s="32" t="b">
        <f t="shared" si="26"/>
        <v>1</v>
      </c>
      <c r="V517" s="33" t="s">
        <v>70</v>
      </c>
      <c r="W517" s="34" t="s">
        <v>25</v>
      </c>
      <c r="X517" s="35">
        <v>38</v>
      </c>
      <c r="Y517" s="34" t="s">
        <v>26</v>
      </c>
      <c r="Z517" s="34" t="s">
        <v>26</v>
      </c>
      <c r="AA517" s="170" t="s">
        <v>26</v>
      </c>
      <c r="AB517" s="34" t="s">
        <v>26</v>
      </c>
      <c r="AC517" s="171" t="s">
        <v>27</v>
      </c>
      <c r="AD517" s="34" t="s">
        <v>27</v>
      </c>
      <c r="AE517" s="34" t="s">
        <v>27</v>
      </c>
      <c r="AF517" s="38" t="s">
        <v>26</v>
      </c>
    </row>
    <row r="518" spans="18:32" ht="19.5" customHeight="1">
      <c r="R518" s="123" t="s">
        <v>583</v>
      </c>
      <c r="S518" s="156" t="s">
        <v>371</v>
      </c>
      <c r="T518" s="31" t="s">
        <v>413</v>
      </c>
      <c r="U518" s="32" t="b">
        <f t="shared" si="26"/>
        <v>1</v>
      </c>
      <c r="V518" s="33" t="s">
        <v>70</v>
      </c>
      <c r="W518" s="34" t="s">
        <v>25</v>
      </c>
      <c r="X518" s="35">
        <v>16</v>
      </c>
      <c r="Y518" s="34" t="s">
        <v>26</v>
      </c>
      <c r="Z518" s="34" t="s">
        <v>26</v>
      </c>
      <c r="AA518" s="170" t="s">
        <v>26</v>
      </c>
      <c r="AB518" s="34" t="s">
        <v>26</v>
      </c>
      <c r="AC518" s="171" t="s">
        <v>27</v>
      </c>
      <c r="AD518" s="34" t="s">
        <v>27</v>
      </c>
      <c r="AE518" s="34" t="s">
        <v>27</v>
      </c>
      <c r="AF518" s="38" t="s">
        <v>26</v>
      </c>
    </row>
    <row r="519" spans="18:32" ht="19.5" customHeight="1">
      <c r="R519" s="123" t="s">
        <v>591</v>
      </c>
      <c r="S519" s="156" t="s">
        <v>592</v>
      </c>
      <c r="T519" s="31" t="s">
        <v>413</v>
      </c>
      <c r="U519" s="32" t="b">
        <f t="shared" si="26"/>
        <v>1</v>
      </c>
      <c r="V519" s="33" t="s">
        <v>24</v>
      </c>
      <c r="W519" s="34" t="s">
        <v>25</v>
      </c>
      <c r="X519" s="35">
        <v>6</v>
      </c>
      <c r="Y519" s="34" t="s">
        <v>26</v>
      </c>
      <c r="Z519" s="34" t="s">
        <v>26</v>
      </c>
      <c r="AA519" s="170" t="s">
        <v>26</v>
      </c>
      <c r="AB519" s="34" t="s">
        <v>26</v>
      </c>
      <c r="AC519" s="171" t="s">
        <v>27</v>
      </c>
      <c r="AD519" s="34" t="s">
        <v>27</v>
      </c>
      <c r="AE519" s="34" t="s">
        <v>27</v>
      </c>
      <c r="AF519" s="38" t="s">
        <v>26</v>
      </c>
    </row>
    <row r="520" spans="18:32" ht="19.5" customHeight="1">
      <c r="R520" s="123" t="s">
        <v>591</v>
      </c>
      <c r="S520" s="156" t="s">
        <v>593</v>
      </c>
      <c r="T520" s="31" t="s">
        <v>413</v>
      </c>
      <c r="U520" s="32" t="b">
        <f t="shared" si="26"/>
        <v>1</v>
      </c>
      <c r="V520" s="33" t="s">
        <v>24</v>
      </c>
      <c r="W520" s="34" t="s">
        <v>25</v>
      </c>
      <c r="X520" s="35">
        <v>21</v>
      </c>
      <c r="Y520" s="34" t="s">
        <v>26</v>
      </c>
      <c r="Z520" s="34" t="s">
        <v>26</v>
      </c>
      <c r="AA520" s="170" t="s">
        <v>26</v>
      </c>
      <c r="AB520" s="34" t="s">
        <v>26</v>
      </c>
      <c r="AC520" s="171" t="s">
        <v>27</v>
      </c>
      <c r="AD520" s="34" t="s">
        <v>27</v>
      </c>
      <c r="AE520" s="34" t="s">
        <v>27</v>
      </c>
      <c r="AF520" s="38" t="s">
        <v>26</v>
      </c>
    </row>
    <row r="521" spans="18:32" ht="19.5" customHeight="1">
      <c r="R521" s="123" t="s">
        <v>591</v>
      </c>
      <c r="S521" s="156" t="s">
        <v>545</v>
      </c>
      <c r="T521" s="31" t="s">
        <v>413</v>
      </c>
      <c r="U521" s="32" t="b">
        <f t="shared" si="26"/>
        <v>1</v>
      </c>
      <c r="V521" s="33" t="s">
        <v>24</v>
      </c>
      <c r="W521" s="34" t="s">
        <v>25</v>
      </c>
      <c r="X521" s="35">
        <v>46</v>
      </c>
      <c r="Y521" s="34" t="s">
        <v>26</v>
      </c>
      <c r="Z521" s="34" t="s">
        <v>26</v>
      </c>
      <c r="AA521" s="170" t="s">
        <v>26</v>
      </c>
      <c r="AB521" s="34" t="s">
        <v>26</v>
      </c>
      <c r="AC521" s="171" t="s">
        <v>27</v>
      </c>
      <c r="AD521" s="34" t="s">
        <v>27</v>
      </c>
      <c r="AE521" s="34" t="s">
        <v>27</v>
      </c>
      <c r="AF521" s="38" t="s">
        <v>26</v>
      </c>
    </row>
    <row r="522" spans="18:32" ht="19.5" customHeight="1">
      <c r="R522" s="123" t="s">
        <v>591</v>
      </c>
      <c r="S522" s="156" t="s">
        <v>566</v>
      </c>
      <c r="T522" s="31" t="s">
        <v>413</v>
      </c>
      <c r="U522" s="32" t="b">
        <f t="shared" si="26"/>
        <v>1</v>
      </c>
      <c r="V522" s="33" t="s">
        <v>24</v>
      </c>
      <c r="W522" s="34" t="s">
        <v>25</v>
      </c>
      <c r="X522" s="35">
        <v>74</v>
      </c>
      <c r="Y522" s="34" t="s">
        <v>26</v>
      </c>
      <c r="Z522" s="34" t="s">
        <v>26</v>
      </c>
      <c r="AA522" s="170" t="s">
        <v>26</v>
      </c>
      <c r="AB522" s="34" t="s">
        <v>26</v>
      </c>
      <c r="AC522" s="171" t="s">
        <v>27</v>
      </c>
      <c r="AD522" s="34" t="s">
        <v>27</v>
      </c>
      <c r="AE522" s="34" t="s">
        <v>27</v>
      </c>
      <c r="AF522" s="38" t="s">
        <v>26</v>
      </c>
    </row>
    <row r="523" spans="18:32" ht="19.5" customHeight="1">
      <c r="R523" s="123" t="s">
        <v>591</v>
      </c>
      <c r="S523" s="156" t="s">
        <v>594</v>
      </c>
      <c r="T523" s="31" t="s">
        <v>413</v>
      </c>
      <c r="U523" s="32" t="b">
        <f t="shared" si="26"/>
        <v>1</v>
      </c>
      <c r="V523" s="33" t="s">
        <v>24</v>
      </c>
      <c r="W523" s="34" t="s">
        <v>25</v>
      </c>
      <c r="X523" s="35">
        <v>33</v>
      </c>
      <c r="Y523" s="34" t="s">
        <v>26</v>
      </c>
      <c r="Z523" s="34" t="s">
        <v>26</v>
      </c>
      <c r="AA523" s="170" t="s">
        <v>26</v>
      </c>
      <c r="AB523" s="34" t="s">
        <v>26</v>
      </c>
      <c r="AC523" s="171" t="s">
        <v>27</v>
      </c>
      <c r="AD523" s="34" t="s">
        <v>27</v>
      </c>
      <c r="AE523" s="34" t="s">
        <v>27</v>
      </c>
      <c r="AF523" s="38" t="s">
        <v>26</v>
      </c>
    </row>
    <row r="524" spans="18:32" ht="19.5" customHeight="1">
      <c r="R524" s="123" t="s">
        <v>591</v>
      </c>
      <c r="S524" s="156" t="s">
        <v>595</v>
      </c>
      <c r="T524" s="31" t="s">
        <v>413</v>
      </c>
      <c r="U524" s="32" t="b">
        <f t="shared" si="26"/>
        <v>1</v>
      </c>
      <c r="V524" s="33" t="s">
        <v>24</v>
      </c>
      <c r="W524" s="34" t="s">
        <v>25</v>
      </c>
      <c r="X524" s="35">
        <v>15</v>
      </c>
      <c r="Y524" s="34" t="s">
        <v>26</v>
      </c>
      <c r="Z524" s="34" t="s">
        <v>26</v>
      </c>
      <c r="AA524" s="170" t="s">
        <v>26</v>
      </c>
      <c r="AB524" s="34" t="s">
        <v>26</v>
      </c>
      <c r="AC524" s="171" t="s">
        <v>27</v>
      </c>
      <c r="AD524" s="34" t="s">
        <v>27</v>
      </c>
      <c r="AE524" s="34" t="s">
        <v>27</v>
      </c>
      <c r="AF524" s="38" t="s">
        <v>26</v>
      </c>
    </row>
    <row r="525" spans="18:32" ht="19.5" customHeight="1">
      <c r="R525" s="123" t="s">
        <v>591</v>
      </c>
      <c r="S525" s="156" t="s">
        <v>596</v>
      </c>
      <c r="T525" s="31" t="s">
        <v>413</v>
      </c>
      <c r="U525" s="32" t="b">
        <f t="shared" si="26"/>
        <v>1</v>
      </c>
      <c r="V525" s="33" t="s">
        <v>24</v>
      </c>
      <c r="W525" s="34" t="s">
        <v>25</v>
      </c>
      <c r="X525" s="35">
        <v>24</v>
      </c>
      <c r="Y525" s="34" t="s">
        <v>26</v>
      </c>
      <c r="Z525" s="34" t="s">
        <v>26</v>
      </c>
      <c r="AA525" s="170" t="s">
        <v>26</v>
      </c>
      <c r="AB525" s="34" t="s">
        <v>26</v>
      </c>
      <c r="AC525" s="171" t="s">
        <v>27</v>
      </c>
      <c r="AD525" s="34" t="s">
        <v>27</v>
      </c>
      <c r="AE525" s="34" t="s">
        <v>27</v>
      </c>
      <c r="AF525" s="38" t="s">
        <v>26</v>
      </c>
    </row>
    <row r="526" spans="18:32" ht="19.5" customHeight="1">
      <c r="R526" s="123" t="s">
        <v>591</v>
      </c>
      <c r="S526" s="156" t="s">
        <v>597</v>
      </c>
      <c r="T526" s="31" t="s">
        <v>413</v>
      </c>
      <c r="U526" s="32" t="b">
        <f t="shared" si="26"/>
        <v>1</v>
      </c>
      <c r="V526" s="33" t="s">
        <v>24</v>
      </c>
      <c r="W526" s="34" t="s">
        <v>25</v>
      </c>
      <c r="X526" s="35">
        <v>59</v>
      </c>
      <c r="Y526" s="34" t="s">
        <v>26</v>
      </c>
      <c r="Z526" s="34" t="s">
        <v>26</v>
      </c>
      <c r="AA526" s="170" t="s">
        <v>26</v>
      </c>
      <c r="AB526" s="34" t="s">
        <v>26</v>
      </c>
      <c r="AC526" s="171" t="s">
        <v>27</v>
      </c>
      <c r="AD526" s="34" t="s">
        <v>27</v>
      </c>
      <c r="AE526" s="34" t="s">
        <v>27</v>
      </c>
      <c r="AF526" s="38" t="s">
        <v>26</v>
      </c>
    </row>
    <row r="527" spans="18:32" ht="19.5" customHeight="1">
      <c r="R527" s="123" t="s">
        <v>591</v>
      </c>
      <c r="S527" s="156" t="s">
        <v>598</v>
      </c>
      <c r="T527" s="31" t="s">
        <v>413</v>
      </c>
      <c r="U527" s="32" t="b">
        <f t="shared" si="26"/>
        <v>1</v>
      </c>
      <c r="V527" s="33" t="s">
        <v>24</v>
      </c>
      <c r="W527" s="34" t="s">
        <v>25</v>
      </c>
      <c r="X527" s="35">
        <v>16</v>
      </c>
      <c r="Y527" s="34" t="s">
        <v>26</v>
      </c>
      <c r="Z527" s="34" t="s">
        <v>26</v>
      </c>
      <c r="AA527" s="170" t="s">
        <v>26</v>
      </c>
      <c r="AB527" s="34" t="s">
        <v>26</v>
      </c>
      <c r="AC527" s="171" t="s">
        <v>27</v>
      </c>
      <c r="AD527" s="34" t="s">
        <v>27</v>
      </c>
      <c r="AE527" s="34" t="s">
        <v>27</v>
      </c>
      <c r="AF527" s="38" t="s">
        <v>26</v>
      </c>
    </row>
    <row r="528" spans="18:32" ht="19.5" customHeight="1">
      <c r="R528" s="123" t="s">
        <v>591</v>
      </c>
      <c r="S528" s="156" t="s">
        <v>366</v>
      </c>
      <c r="T528" s="31" t="s">
        <v>413</v>
      </c>
      <c r="U528" s="32" t="b">
        <f t="shared" si="26"/>
        <v>1</v>
      </c>
      <c r="V528" s="33" t="s">
        <v>24</v>
      </c>
      <c r="W528" s="34" t="s">
        <v>25</v>
      </c>
      <c r="X528" s="35">
        <v>43</v>
      </c>
      <c r="Y528" s="34" t="s">
        <v>26</v>
      </c>
      <c r="Z528" s="34" t="s">
        <v>26</v>
      </c>
      <c r="AA528" s="170" t="s">
        <v>26</v>
      </c>
      <c r="AB528" s="34" t="s">
        <v>26</v>
      </c>
      <c r="AC528" s="171" t="s">
        <v>27</v>
      </c>
      <c r="AD528" s="34" t="s">
        <v>27</v>
      </c>
      <c r="AE528" s="34" t="s">
        <v>27</v>
      </c>
      <c r="AF528" s="38" t="s">
        <v>26</v>
      </c>
    </row>
    <row r="529" spans="18:32" ht="19.5" customHeight="1">
      <c r="R529" s="123" t="s">
        <v>591</v>
      </c>
      <c r="S529" s="156" t="s">
        <v>487</v>
      </c>
      <c r="T529" s="31" t="s">
        <v>413</v>
      </c>
      <c r="U529" s="32" t="b">
        <f t="shared" si="26"/>
        <v>1</v>
      </c>
      <c r="V529" s="33" t="s">
        <v>24</v>
      </c>
      <c r="W529" s="34" t="s">
        <v>25</v>
      </c>
      <c r="X529" s="35">
        <v>15</v>
      </c>
      <c r="Y529" s="34" t="s">
        <v>26</v>
      </c>
      <c r="Z529" s="34" t="s">
        <v>26</v>
      </c>
      <c r="AA529" s="170" t="s">
        <v>26</v>
      </c>
      <c r="AB529" s="34" t="s">
        <v>26</v>
      </c>
      <c r="AC529" s="171" t="s">
        <v>27</v>
      </c>
      <c r="AD529" s="34" t="s">
        <v>27</v>
      </c>
      <c r="AE529" s="34" t="s">
        <v>27</v>
      </c>
      <c r="AF529" s="38" t="s">
        <v>26</v>
      </c>
    </row>
    <row r="530" spans="18:32" ht="19.5" customHeight="1">
      <c r="R530" s="123" t="s">
        <v>591</v>
      </c>
      <c r="S530" s="156" t="s">
        <v>599</v>
      </c>
      <c r="T530" s="31" t="s">
        <v>413</v>
      </c>
      <c r="U530" s="32" t="b">
        <f t="shared" si="26"/>
        <v>1</v>
      </c>
      <c r="V530" s="33" t="s">
        <v>24</v>
      </c>
      <c r="W530" s="34" t="s">
        <v>25</v>
      </c>
      <c r="X530" s="35">
        <v>6</v>
      </c>
      <c r="Y530" s="34" t="s">
        <v>26</v>
      </c>
      <c r="Z530" s="34" t="s">
        <v>26</v>
      </c>
      <c r="AA530" s="170" t="s">
        <v>26</v>
      </c>
      <c r="AB530" s="34" t="s">
        <v>26</v>
      </c>
      <c r="AC530" s="171" t="s">
        <v>27</v>
      </c>
      <c r="AD530" s="34" t="s">
        <v>27</v>
      </c>
      <c r="AE530" s="34" t="s">
        <v>27</v>
      </c>
      <c r="AF530" s="38" t="s">
        <v>26</v>
      </c>
    </row>
    <row r="531" spans="18:32" ht="19.5" customHeight="1">
      <c r="R531" s="123" t="s">
        <v>591</v>
      </c>
      <c r="S531" s="156" t="s">
        <v>323</v>
      </c>
      <c r="T531" s="31" t="s">
        <v>413</v>
      </c>
      <c r="U531" s="32" t="b">
        <f t="shared" si="26"/>
        <v>1</v>
      </c>
      <c r="V531" s="33" t="s">
        <v>30</v>
      </c>
      <c r="W531" s="34" t="s">
        <v>25</v>
      </c>
      <c r="X531" s="35">
        <v>17</v>
      </c>
      <c r="Y531" s="34" t="s">
        <v>26</v>
      </c>
      <c r="Z531" s="34" t="s">
        <v>26</v>
      </c>
      <c r="AA531" s="170" t="s">
        <v>26</v>
      </c>
      <c r="AB531" s="34" t="s">
        <v>26</v>
      </c>
      <c r="AC531" s="171" t="s">
        <v>27</v>
      </c>
      <c r="AD531" s="34" t="s">
        <v>27</v>
      </c>
      <c r="AE531" s="34" t="s">
        <v>27</v>
      </c>
      <c r="AF531" s="38" t="s">
        <v>26</v>
      </c>
    </row>
    <row r="532" spans="18:32" ht="19.5" customHeight="1">
      <c r="R532" s="123" t="s">
        <v>591</v>
      </c>
      <c r="S532" s="156" t="s">
        <v>376</v>
      </c>
      <c r="T532" s="31" t="s">
        <v>413</v>
      </c>
      <c r="U532" s="32" t="b">
        <f t="shared" si="26"/>
        <v>1</v>
      </c>
      <c r="V532" s="33" t="s">
        <v>30</v>
      </c>
      <c r="W532" s="34" t="s">
        <v>25</v>
      </c>
      <c r="X532" s="35">
        <v>26</v>
      </c>
      <c r="Y532" s="34" t="s">
        <v>26</v>
      </c>
      <c r="Z532" s="34" t="s">
        <v>26</v>
      </c>
      <c r="AA532" s="170" t="s">
        <v>26</v>
      </c>
      <c r="AB532" s="34" t="s">
        <v>26</v>
      </c>
      <c r="AC532" s="171" t="s">
        <v>27</v>
      </c>
      <c r="AD532" s="34" t="s">
        <v>27</v>
      </c>
      <c r="AE532" s="34" t="s">
        <v>27</v>
      </c>
      <c r="AF532" s="38" t="s">
        <v>26</v>
      </c>
    </row>
    <row r="533" spans="18:32" ht="19.5" customHeight="1">
      <c r="R533" s="123" t="s">
        <v>591</v>
      </c>
      <c r="S533" s="156" t="s">
        <v>600</v>
      </c>
      <c r="T533" s="31" t="s">
        <v>413</v>
      </c>
      <c r="U533" s="32" t="b">
        <f t="shared" si="26"/>
        <v>1</v>
      </c>
      <c r="V533" s="33" t="s">
        <v>30</v>
      </c>
      <c r="W533" s="34" t="s">
        <v>25</v>
      </c>
      <c r="X533" s="35">
        <v>65</v>
      </c>
      <c r="Y533" s="34" t="s">
        <v>26</v>
      </c>
      <c r="Z533" s="34" t="s">
        <v>26</v>
      </c>
      <c r="AA533" s="170" t="s">
        <v>26</v>
      </c>
      <c r="AB533" s="34" t="s">
        <v>26</v>
      </c>
      <c r="AC533" s="171" t="s">
        <v>27</v>
      </c>
      <c r="AD533" s="34" t="s">
        <v>27</v>
      </c>
      <c r="AE533" s="34" t="s">
        <v>27</v>
      </c>
      <c r="AF533" s="38" t="s">
        <v>26</v>
      </c>
    </row>
    <row r="534" spans="18:32" ht="19.5" customHeight="1">
      <c r="R534" s="123" t="s">
        <v>591</v>
      </c>
      <c r="S534" s="156" t="s">
        <v>584</v>
      </c>
      <c r="T534" s="31" t="s">
        <v>413</v>
      </c>
      <c r="U534" s="32" t="b">
        <f t="shared" si="26"/>
        <v>1</v>
      </c>
      <c r="V534" s="33" t="s">
        <v>30</v>
      </c>
      <c r="W534" s="34" t="s">
        <v>25</v>
      </c>
      <c r="X534" s="35">
        <v>18</v>
      </c>
      <c r="Y534" s="34" t="s">
        <v>26</v>
      </c>
      <c r="Z534" s="34" t="s">
        <v>26</v>
      </c>
      <c r="AA534" s="170" t="s">
        <v>26</v>
      </c>
      <c r="AB534" s="34" t="s">
        <v>26</v>
      </c>
      <c r="AC534" s="171" t="s">
        <v>27</v>
      </c>
      <c r="AD534" s="34" t="s">
        <v>27</v>
      </c>
      <c r="AE534" s="34" t="s">
        <v>27</v>
      </c>
      <c r="AF534" s="38" t="s">
        <v>26</v>
      </c>
    </row>
    <row r="535" spans="18:32" ht="19.5" customHeight="1">
      <c r="R535" s="123" t="s">
        <v>591</v>
      </c>
      <c r="S535" s="156" t="s">
        <v>427</v>
      </c>
      <c r="T535" s="31" t="s">
        <v>413</v>
      </c>
      <c r="U535" s="32" t="b">
        <f t="shared" si="26"/>
        <v>1</v>
      </c>
      <c r="V535" s="33" t="s">
        <v>30</v>
      </c>
      <c r="W535" s="34" t="s">
        <v>25</v>
      </c>
      <c r="X535" s="35">
        <v>17</v>
      </c>
      <c r="Y535" s="34" t="s">
        <v>26</v>
      </c>
      <c r="Z535" s="34" t="s">
        <v>26</v>
      </c>
      <c r="AA535" s="170" t="s">
        <v>26</v>
      </c>
      <c r="AB535" s="34" t="s">
        <v>26</v>
      </c>
      <c r="AC535" s="171" t="s">
        <v>27</v>
      </c>
      <c r="AD535" s="34" t="s">
        <v>27</v>
      </c>
      <c r="AE535" s="34" t="s">
        <v>27</v>
      </c>
      <c r="AF535" s="38" t="s">
        <v>26</v>
      </c>
    </row>
    <row r="536" spans="18:32" ht="19.5" customHeight="1">
      <c r="R536" s="123" t="s">
        <v>591</v>
      </c>
      <c r="S536" s="156" t="s">
        <v>601</v>
      </c>
      <c r="T536" s="31" t="s">
        <v>413</v>
      </c>
      <c r="U536" s="32" t="b">
        <f t="shared" si="26"/>
        <v>1</v>
      </c>
      <c r="V536" s="33" t="s">
        <v>30</v>
      </c>
      <c r="W536" s="34" t="s">
        <v>25</v>
      </c>
      <c r="X536" s="35">
        <v>61</v>
      </c>
      <c r="Y536" s="34" t="s">
        <v>26</v>
      </c>
      <c r="Z536" s="34" t="s">
        <v>26</v>
      </c>
      <c r="AA536" s="170" t="s">
        <v>26</v>
      </c>
      <c r="AB536" s="34" t="s">
        <v>26</v>
      </c>
      <c r="AC536" s="171" t="s">
        <v>27</v>
      </c>
      <c r="AD536" s="34" t="s">
        <v>27</v>
      </c>
      <c r="AE536" s="34" t="s">
        <v>27</v>
      </c>
      <c r="AF536" s="38" t="s">
        <v>26</v>
      </c>
    </row>
    <row r="537" spans="18:32" ht="19.5" customHeight="1">
      <c r="R537" s="123" t="s">
        <v>591</v>
      </c>
      <c r="S537" s="156" t="s">
        <v>409</v>
      </c>
      <c r="T537" s="31" t="s">
        <v>413</v>
      </c>
      <c r="U537" s="32" t="b">
        <f t="shared" si="26"/>
        <v>1</v>
      </c>
      <c r="V537" s="33" t="s">
        <v>30</v>
      </c>
      <c r="W537" s="34" t="s">
        <v>25</v>
      </c>
      <c r="X537" s="35">
        <v>28</v>
      </c>
      <c r="Y537" s="34" t="s">
        <v>26</v>
      </c>
      <c r="Z537" s="34" t="s">
        <v>26</v>
      </c>
      <c r="AA537" s="170" t="s">
        <v>26</v>
      </c>
      <c r="AB537" s="34" t="s">
        <v>26</v>
      </c>
      <c r="AC537" s="171" t="s">
        <v>27</v>
      </c>
      <c r="AD537" s="34" t="s">
        <v>27</v>
      </c>
      <c r="AE537" s="34" t="s">
        <v>27</v>
      </c>
      <c r="AF537" s="38" t="s">
        <v>26</v>
      </c>
    </row>
    <row r="538" spans="18:32" ht="19.5" customHeight="1">
      <c r="R538" s="123" t="s">
        <v>602</v>
      </c>
      <c r="S538" s="156" t="s">
        <v>510</v>
      </c>
      <c r="T538" s="31" t="s">
        <v>413</v>
      </c>
      <c r="U538" s="32" t="b">
        <f t="shared" si="26"/>
        <v>1</v>
      </c>
      <c r="V538" s="33" t="s">
        <v>24</v>
      </c>
      <c r="W538" s="34" t="s">
        <v>25</v>
      </c>
      <c r="X538" s="35">
        <v>35</v>
      </c>
      <c r="Y538" s="34" t="s">
        <v>26</v>
      </c>
      <c r="Z538" s="34" t="s">
        <v>26</v>
      </c>
      <c r="AA538" s="170" t="s">
        <v>26</v>
      </c>
      <c r="AB538" s="34" t="s">
        <v>26</v>
      </c>
      <c r="AC538" s="171" t="s">
        <v>27</v>
      </c>
      <c r="AD538" s="34" t="s">
        <v>27</v>
      </c>
      <c r="AE538" s="34" t="s">
        <v>27</v>
      </c>
      <c r="AF538" s="38" t="s">
        <v>26</v>
      </c>
    </row>
    <row r="539" spans="18:32" ht="19.5" customHeight="1">
      <c r="R539" s="123" t="s">
        <v>602</v>
      </c>
      <c r="S539" s="156" t="s">
        <v>321</v>
      </c>
      <c r="T539" s="31" t="s">
        <v>413</v>
      </c>
      <c r="U539" s="32" t="b">
        <f t="shared" si="26"/>
        <v>1</v>
      </c>
      <c r="V539" s="33" t="s">
        <v>24</v>
      </c>
      <c r="W539" s="34" t="s">
        <v>25</v>
      </c>
      <c r="X539" s="35">
        <v>12</v>
      </c>
      <c r="Y539" s="34" t="s">
        <v>26</v>
      </c>
      <c r="Z539" s="34" t="s">
        <v>26</v>
      </c>
      <c r="AA539" s="170" t="s">
        <v>26</v>
      </c>
      <c r="AB539" s="34" t="s">
        <v>26</v>
      </c>
      <c r="AC539" s="171" t="s">
        <v>27</v>
      </c>
      <c r="AD539" s="34" t="s">
        <v>27</v>
      </c>
      <c r="AE539" s="34" t="s">
        <v>27</v>
      </c>
      <c r="AF539" s="38" t="s">
        <v>26</v>
      </c>
    </row>
    <row r="540" spans="18:32" ht="19.5" customHeight="1">
      <c r="R540" s="123" t="s">
        <v>602</v>
      </c>
      <c r="S540" s="156" t="s">
        <v>323</v>
      </c>
      <c r="T540" s="31" t="s">
        <v>413</v>
      </c>
      <c r="U540" s="32" t="b">
        <f t="shared" si="26"/>
        <v>1</v>
      </c>
      <c r="V540" s="33" t="s">
        <v>24</v>
      </c>
      <c r="W540" s="34" t="s">
        <v>25</v>
      </c>
      <c r="X540" s="35">
        <v>21</v>
      </c>
      <c r="Y540" s="34" t="s">
        <v>26</v>
      </c>
      <c r="Z540" s="34" t="s">
        <v>26</v>
      </c>
      <c r="AA540" s="170" t="s">
        <v>26</v>
      </c>
      <c r="AB540" s="34" t="s">
        <v>26</v>
      </c>
      <c r="AC540" s="171" t="s">
        <v>27</v>
      </c>
      <c r="AD540" s="34" t="s">
        <v>27</v>
      </c>
      <c r="AE540" s="34" t="s">
        <v>27</v>
      </c>
      <c r="AF540" s="38" t="s">
        <v>26</v>
      </c>
    </row>
    <row r="541" spans="18:32" ht="19.5" customHeight="1">
      <c r="R541" s="123" t="s">
        <v>602</v>
      </c>
      <c r="S541" s="156" t="s">
        <v>603</v>
      </c>
      <c r="T541" s="31" t="s">
        <v>413</v>
      </c>
      <c r="U541" s="32" t="b">
        <f t="shared" si="26"/>
        <v>1</v>
      </c>
      <c r="V541" s="33" t="s">
        <v>24</v>
      </c>
      <c r="W541" s="34" t="s">
        <v>25</v>
      </c>
      <c r="X541" s="35">
        <v>16</v>
      </c>
      <c r="Y541" s="34" t="s">
        <v>26</v>
      </c>
      <c r="Z541" s="34" t="s">
        <v>26</v>
      </c>
      <c r="AA541" s="170" t="s">
        <v>26</v>
      </c>
      <c r="AB541" s="34" t="s">
        <v>26</v>
      </c>
      <c r="AC541" s="171" t="s">
        <v>27</v>
      </c>
      <c r="AD541" s="34" t="s">
        <v>27</v>
      </c>
      <c r="AE541" s="34" t="s">
        <v>27</v>
      </c>
      <c r="AF541" s="38" t="s">
        <v>26</v>
      </c>
    </row>
    <row r="542" spans="18:32" ht="19.5" customHeight="1">
      <c r="R542" s="123" t="s">
        <v>602</v>
      </c>
      <c r="S542" s="156" t="s">
        <v>380</v>
      </c>
      <c r="T542" s="31" t="s">
        <v>413</v>
      </c>
      <c r="U542" s="32" t="b">
        <f t="shared" si="26"/>
        <v>1</v>
      </c>
      <c r="V542" s="33" t="s">
        <v>24</v>
      </c>
      <c r="W542" s="34" t="s">
        <v>25</v>
      </c>
      <c r="X542" s="35">
        <v>31</v>
      </c>
      <c r="Y542" s="34" t="s">
        <v>26</v>
      </c>
      <c r="Z542" s="34" t="s">
        <v>26</v>
      </c>
      <c r="AA542" s="170" t="s">
        <v>26</v>
      </c>
      <c r="AB542" s="34" t="s">
        <v>26</v>
      </c>
      <c r="AC542" s="171" t="s">
        <v>27</v>
      </c>
      <c r="AD542" s="34" t="s">
        <v>27</v>
      </c>
      <c r="AE542" s="34" t="s">
        <v>27</v>
      </c>
      <c r="AF542" s="38" t="s">
        <v>26</v>
      </c>
    </row>
    <row r="543" spans="18:32" ht="19.5" customHeight="1">
      <c r="R543" s="123" t="s">
        <v>602</v>
      </c>
      <c r="S543" s="156" t="s">
        <v>604</v>
      </c>
      <c r="T543" s="31" t="s">
        <v>413</v>
      </c>
      <c r="U543" s="32" t="b">
        <f t="shared" si="26"/>
        <v>1</v>
      </c>
      <c r="V543" s="33" t="s">
        <v>30</v>
      </c>
      <c r="W543" s="34" t="s">
        <v>25</v>
      </c>
      <c r="X543" s="35">
        <v>11</v>
      </c>
      <c r="Y543" s="34" t="s">
        <v>26</v>
      </c>
      <c r="Z543" s="34" t="s">
        <v>26</v>
      </c>
      <c r="AA543" s="170" t="s">
        <v>26</v>
      </c>
      <c r="AB543" s="34" t="s">
        <v>26</v>
      </c>
      <c r="AC543" s="171" t="s">
        <v>27</v>
      </c>
      <c r="AD543" s="34" t="s">
        <v>27</v>
      </c>
      <c r="AE543" s="34" t="s">
        <v>27</v>
      </c>
      <c r="AF543" s="38" t="s">
        <v>26</v>
      </c>
    </row>
    <row r="544" spans="18:32" ht="19.5" customHeight="1">
      <c r="R544" s="123" t="s">
        <v>602</v>
      </c>
      <c r="S544" s="156" t="s">
        <v>605</v>
      </c>
      <c r="T544" s="31" t="s">
        <v>413</v>
      </c>
      <c r="U544" s="32" t="b">
        <f t="shared" si="26"/>
        <v>1</v>
      </c>
      <c r="V544" s="33" t="s">
        <v>30</v>
      </c>
      <c r="W544" s="34" t="s">
        <v>25</v>
      </c>
      <c r="X544" s="35">
        <v>11</v>
      </c>
      <c r="Y544" s="34" t="s">
        <v>26</v>
      </c>
      <c r="Z544" s="34" t="s">
        <v>26</v>
      </c>
      <c r="AA544" s="170" t="s">
        <v>26</v>
      </c>
      <c r="AB544" s="34" t="s">
        <v>26</v>
      </c>
      <c r="AC544" s="171" t="s">
        <v>27</v>
      </c>
      <c r="AD544" s="34" t="s">
        <v>27</v>
      </c>
      <c r="AE544" s="34" t="s">
        <v>27</v>
      </c>
      <c r="AF544" s="38" t="s">
        <v>26</v>
      </c>
    </row>
    <row r="545" spans="18:32" ht="19.5" customHeight="1">
      <c r="R545" s="123" t="s">
        <v>602</v>
      </c>
      <c r="S545" s="156" t="s">
        <v>606</v>
      </c>
      <c r="T545" s="31" t="s">
        <v>413</v>
      </c>
      <c r="U545" s="32" t="b">
        <f t="shared" si="26"/>
        <v>1</v>
      </c>
      <c r="V545" s="33" t="s">
        <v>24</v>
      </c>
      <c r="W545" s="34" t="s">
        <v>25</v>
      </c>
      <c r="X545" s="35">
        <v>13</v>
      </c>
      <c r="Y545" s="34" t="s">
        <v>26</v>
      </c>
      <c r="Z545" s="34" t="s">
        <v>26</v>
      </c>
      <c r="AA545" s="170" t="s">
        <v>26</v>
      </c>
      <c r="AB545" s="34" t="s">
        <v>26</v>
      </c>
      <c r="AC545" s="171" t="s">
        <v>27</v>
      </c>
      <c r="AD545" s="34" t="s">
        <v>27</v>
      </c>
      <c r="AE545" s="34" t="s">
        <v>27</v>
      </c>
      <c r="AF545" s="38" t="s">
        <v>26</v>
      </c>
    </row>
    <row r="546" spans="18:32" ht="19.5" customHeight="1">
      <c r="R546" s="123" t="s">
        <v>602</v>
      </c>
      <c r="S546" s="156" t="s">
        <v>424</v>
      </c>
      <c r="T546" s="31" t="s">
        <v>413</v>
      </c>
      <c r="U546" s="32" t="b">
        <f t="shared" si="26"/>
        <v>1</v>
      </c>
      <c r="V546" s="33" t="s">
        <v>24</v>
      </c>
      <c r="W546" s="34" t="s">
        <v>25</v>
      </c>
      <c r="X546" s="35">
        <v>16</v>
      </c>
      <c r="Y546" s="34" t="s">
        <v>26</v>
      </c>
      <c r="Z546" s="34" t="s">
        <v>26</v>
      </c>
      <c r="AA546" s="170" t="s">
        <v>26</v>
      </c>
      <c r="AB546" s="34" t="s">
        <v>26</v>
      </c>
      <c r="AC546" s="171" t="s">
        <v>27</v>
      </c>
      <c r="AD546" s="34" t="s">
        <v>27</v>
      </c>
      <c r="AE546" s="34" t="s">
        <v>27</v>
      </c>
      <c r="AF546" s="38" t="s">
        <v>26</v>
      </c>
    </row>
    <row r="547" spans="18:32" ht="19.5" customHeight="1">
      <c r="R547" s="123" t="s">
        <v>602</v>
      </c>
      <c r="S547" s="156" t="s">
        <v>607</v>
      </c>
      <c r="T547" s="31" t="s">
        <v>413</v>
      </c>
      <c r="U547" s="32" t="b">
        <f t="shared" si="26"/>
        <v>1</v>
      </c>
      <c r="V547" s="33" t="s">
        <v>30</v>
      </c>
      <c r="W547" s="34" t="s">
        <v>25</v>
      </c>
      <c r="X547" s="35">
        <v>11</v>
      </c>
      <c r="Y547" s="34" t="s">
        <v>26</v>
      </c>
      <c r="Z547" s="34" t="s">
        <v>26</v>
      </c>
      <c r="AA547" s="170" t="s">
        <v>26</v>
      </c>
      <c r="AB547" s="34" t="s">
        <v>26</v>
      </c>
      <c r="AC547" s="171" t="s">
        <v>27</v>
      </c>
      <c r="AD547" s="34" t="s">
        <v>27</v>
      </c>
      <c r="AE547" s="34" t="s">
        <v>27</v>
      </c>
      <c r="AF547" s="38" t="s">
        <v>26</v>
      </c>
    </row>
    <row r="548" spans="18:32" ht="19.5" customHeight="1">
      <c r="R548" s="123" t="s">
        <v>602</v>
      </c>
      <c r="S548" s="156" t="s">
        <v>475</v>
      </c>
      <c r="T548" s="31" t="s">
        <v>413</v>
      </c>
      <c r="U548" s="32" t="b">
        <f t="shared" si="26"/>
        <v>1</v>
      </c>
      <c r="V548" s="33" t="s">
        <v>30</v>
      </c>
      <c r="W548" s="34" t="s">
        <v>25</v>
      </c>
      <c r="X548" s="35">
        <v>40</v>
      </c>
      <c r="Y548" s="34" t="s">
        <v>26</v>
      </c>
      <c r="Z548" s="34" t="s">
        <v>26</v>
      </c>
      <c r="AA548" s="170" t="s">
        <v>26</v>
      </c>
      <c r="AB548" s="34" t="s">
        <v>26</v>
      </c>
      <c r="AC548" s="171" t="s">
        <v>27</v>
      </c>
      <c r="AD548" s="34" t="s">
        <v>27</v>
      </c>
      <c r="AE548" s="34" t="s">
        <v>27</v>
      </c>
      <c r="AF548" s="38" t="s">
        <v>26</v>
      </c>
    </row>
    <row r="549" spans="18:32" ht="19.5" customHeight="1">
      <c r="R549" s="123" t="s">
        <v>602</v>
      </c>
      <c r="S549" s="156" t="s">
        <v>481</v>
      </c>
      <c r="T549" s="31" t="s">
        <v>413</v>
      </c>
      <c r="U549" s="32" t="b">
        <f t="shared" si="26"/>
        <v>1</v>
      </c>
      <c r="V549" s="33" t="s">
        <v>24</v>
      </c>
      <c r="W549" s="34" t="s">
        <v>25</v>
      </c>
      <c r="X549" s="35">
        <v>11</v>
      </c>
      <c r="Y549" s="34" t="s">
        <v>26</v>
      </c>
      <c r="Z549" s="34" t="s">
        <v>26</v>
      </c>
      <c r="AA549" s="170" t="s">
        <v>26</v>
      </c>
      <c r="AB549" s="34" t="s">
        <v>26</v>
      </c>
      <c r="AC549" s="171" t="s">
        <v>27</v>
      </c>
      <c r="AD549" s="34" t="s">
        <v>27</v>
      </c>
      <c r="AE549" s="34" t="s">
        <v>27</v>
      </c>
      <c r="AF549" s="38" t="s">
        <v>26</v>
      </c>
    </row>
    <row r="550" spans="18:32" ht="19.5" customHeight="1">
      <c r="R550" s="123" t="s">
        <v>602</v>
      </c>
      <c r="S550" s="156" t="s">
        <v>482</v>
      </c>
      <c r="T550" s="31" t="s">
        <v>413</v>
      </c>
      <c r="U550" s="32" t="b">
        <f t="shared" si="26"/>
        <v>1</v>
      </c>
      <c r="V550" s="33" t="s">
        <v>24</v>
      </c>
      <c r="W550" s="34" t="s">
        <v>25</v>
      </c>
      <c r="X550" s="35">
        <v>11</v>
      </c>
      <c r="Y550" s="34" t="s">
        <v>26</v>
      </c>
      <c r="Z550" s="34" t="s">
        <v>26</v>
      </c>
      <c r="AA550" s="170" t="s">
        <v>26</v>
      </c>
      <c r="AB550" s="34" t="s">
        <v>26</v>
      </c>
      <c r="AC550" s="171" t="s">
        <v>27</v>
      </c>
      <c r="AD550" s="34" t="s">
        <v>27</v>
      </c>
      <c r="AE550" s="34" t="s">
        <v>27</v>
      </c>
      <c r="AF550" s="38" t="s">
        <v>26</v>
      </c>
    </row>
    <row r="551" spans="18:32" ht="19.5" customHeight="1">
      <c r="R551" s="123" t="s">
        <v>602</v>
      </c>
      <c r="S551" s="156" t="s">
        <v>608</v>
      </c>
      <c r="T551" s="31" t="s">
        <v>413</v>
      </c>
      <c r="U551" s="32" t="b">
        <f t="shared" si="26"/>
        <v>1</v>
      </c>
      <c r="V551" s="33" t="s">
        <v>24</v>
      </c>
      <c r="W551" s="34" t="s">
        <v>25</v>
      </c>
      <c r="X551" s="35">
        <v>32</v>
      </c>
      <c r="Y551" s="34" t="s">
        <v>26</v>
      </c>
      <c r="Z551" s="34" t="s">
        <v>26</v>
      </c>
      <c r="AA551" s="170" t="s">
        <v>26</v>
      </c>
      <c r="AB551" s="34" t="s">
        <v>26</v>
      </c>
      <c r="AC551" s="171" t="s">
        <v>27</v>
      </c>
      <c r="AD551" s="34" t="s">
        <v>27</v>
      </c>
      <c r="AE551" s="34" t="s">
        <v>27</v>
      </c>
      <c r="AF551" s="38" t="s">
        <v>26</v>
      </c>
    </row>
    <row r="552" spans="18:32" ht="19.5" customHeight="1">
      <c r="R552" s="123" t="s">
        <v>602</v>
      </c>
      <c r="S552" s="156" t="s">
        <v>484</v>
      </c>
      <c r="T552" s="31" t="s">
        <v>413</v>
      </c>
      <c r="U552" s="32" t="b">
        <f t="shared" si="26"/>
        <v>1</v>
      </c>
      <c r="V552" s="33" t="s">
        <v>24</v>
      </c>
      <c r="W552" s="34" t="s">
        <v>25</v>
      </c>
      <c r="X552" s="35">
        <v>48</v>
      </c>
      <c r="Y552" s="34" t="s">
        <v>26</v>
      </c>
      <c r="Z552" s="34" t="s">
        <v>26</v>
      </c>
      <c r="AA552" s="170" t="s">
        <v>26</v>
      </c>
      <c r="AB552" s="34" t="s">
        <v>26</v>
      </c>
      <c r="AC552" s="171" t="s">
        <v>27</v>
      </c>
      <c r="AD552" s="34" t="s">
        <v>27</v>
      </c>
      <c r="AE552" s="34" t="s">
        <v>27</v>
      </c>
      <c r="AF552" s="38" t="s">
        <v>26</v>
      </c>
    </row>
    <row r="553" spans="18:32" ht="19.5" customHeight="1">
      <c r="R553" s="123" t="s">
        <v>602</v>
      </c>
      <c r="S553" s="156" t="s">
        <v>609</v>
      </c>
      <c r="T553" s="31" t="s">
        <v>413</v>
      </c>
      <c r="U553" s="32" t="b">
        <f t="shared" si="26"/>
        <v>1</v>
      </c>
      <c r="V553" s="33" t="s">
        <v>30</v>
      </c>
      <c r="W553" s="34" t="s">
        <v>25</v>
      </c>
      <c r="X553" s="35">
        <v>11</v>
      </c>
      <c r="Y553" s="34" t="s">
        <v>26</v>
      </c>
      <c r="Z553" s="34" t="s">
        <v>26</v>
      </c>
      <c r="AA553" s="170" t="s">
        <v>26</v>
      </c>
      <c r="AB553" s="34" t="s">
        <v>26</v>
      </c>
      <c r="AC553" s="171" t="s">
        <v>27</v>
      </c>
      <c r="AD553" s="34" t="s">
        <v>27</v>
      </c>
      <c r="AE553" s="34" t="s">
        <v>27</v>
      </c>
      <c r="AF553" s="38" t="s">
        <v>26</v>
      </c>
    </row>
    <row r="554" spans="18:32" ht="19.5" customHeight="1">
      <c r="R554" s="123" t="s">
        <v>602</v>
      </c>
      <c r="S554" s="156" t="s">
        <v>610</v>
      </c>
      <c r="T554" s="31" t="s">
        <v>413</v>
      </c>
      <c r="U554" s="32" t="b">
        <f t="shared" si="26"/>
        <v>1</v>
      </c>
      <c r="V554" s="33" t="s">
        <v>30</v>
      </c>
      <c r="W554" s="34" t="s">
        <v>25</v>
      </c>
      <c r="X554" s="35">
        <v>15</v>
      </c>
      <c r="Y554" s="34" t="s">
        <v>26</v>
      </c>
      <c r="Z554" s="34" t="s">
        <v>26</v>
      </c>
      <c r="AA554" s="170" t="s">
        <v>26</v>
      </c>
      <c r="AB554" s="34" t="s">
        <v>26</v>
      </c>
      <c r="AC554" s="171" t="s">
        <v>27</v>
      </c>
      <c r="AD554" s="34" t="s">
        <v>27</v>
      </c>
      <c r="AE554" s="34" t="s">
        <v>27</v>
      </c>
      <c r="AF554" s="38" t="s">
        <v>26</v>
      </c>
    </row>
    <row r="555" spans="18:32" ht="19.5" customHeight="1">
      <c r="R555" s="123" t="s">
        <v>611</v>
      </c>
      <c r="S555" s="156" t="s">
        <v>321</v>
      </c>
      <c r="T555" s="31" t="s">
        <v>413</v>
      </c>
      <c r="U555" s="32" t="b">
        <f t="shared" ref="U555:U618" si="27">IF(COUNTIF($J$15:$K$19,$W555)=0,IF(COUNTIF($L$15:$M$19,$W555)=0,IF(VLOOKUP($W555,$N$15:$O$19,2,FALSE)="가 능",TRUE,FALSE),IF(VLOOKUP($W555,$L$15:$M$19,2,FALSE)="가 능",TRUE,FALSE)),IF(VLOOKUP($W555,$J$15:$K$19,2,FALSE)="가 능",TRUE,FALSE))</f>
        <v>1</v>
      </c>
      <c r="V555" s="33" t="s">
        <v>30</v>
      </c>
      <c r="W555" s="34" t="s">
        <v>25</v>
      </c>
      <c r="X555" s="35">
        <v>29</v>
      </c>
      <c r="Y555" s="34" t="s">
        <v>26</v>
      </c>
      <c r="Z555" s="34" t="s">
        <v>26</v>
      </c>
      <c r="AA555" s="170" t="s">
        <v>26</v>
      </c>
      <c r="AB555" s="34" t="s">
        <v>26</v>
      </c>
      <c r="AC555" s="171" t="s">
        <v>27</v>
      </c>
      <c r="AD555" s="34" t="s">
        <v>27</v>
      </c>
      <c r="AE555" s="34" t="s">
        <v>27</v>
      </c>
      <c r="AF555" s="38" t="s">
        <v>26</v>
      </c>
    </row>
    <row r="556" spans="18:32" ht="19.5" customHeight="1">
      <c r="R556" s="123" t="s">
        <v>611</v>
      </c>
      <c r="S556" s="156" t="s">
        <v>376</v>
      </c>
      <c r="T556" s="31" t="s">
        <v>413</v>
      </c>
      <c r="U556" s="32" t="b">
        <f t="shared" si="27"/>
        <v>1</v>
      </c>
      <c r="V556" s="33" t="s">
        <v>30</v>
      </c>
      <c r="W556" s="34" t="s">
        <v>25</v>
      </c>
      <c r="X556" s="35">
        <v>43</v>
      </c>
      <c r="Y556" s="34" t="s">
        <v>26</v>
      </c>
      <c r="Z556" s="34" t="s">
        <v>26</v>
      </c>
      <c r="AA556" s="170" t="s">
        <v>26</v>
      </c>
      <c r="AB556" s="34" t="s">
        <v>26</v>
      </c>
      <c r="AC556" s="171" t="s">
        <v>27</v>
      </c>
      <c r="AD556" s="34" t="s">
        <v>27</v>
      </c>
      <c r="AE556" s="34" t="s">
        <v>27</v>
      </c>
      <c r="AF556" s="38" t="s">
        <v>26</v>
      </c>
    </row>
    <row r="557" spans="18:32" ht="19.5" customHeight="1">
      <c r="R557" s="123" t="s">
        <v>611</v>
      </c>
      <c r="S557" s="156" t="s">
        <v>612</v>
      </c>
      <c r="T557" s="31" t="s">
        <v>413</v>
      </c>
      <c r="U557" s="32" t="b">
        <f t="shared" si="27"/>
        <v>1</v>
      </c>
      <c r="V557" s="33" t="s">
        <v>30</v>
      </c>
      <c r="W557" s="34" t="s">
        <v>25</v>
      </c>
      <c r="X557" s="35">
        <v>58</v>
      </c>
      <c r="Y557" s="34" t="s">
        <v>26</v>
      </c>
      <c r="Z557" s="34" t="s">
        <v>26</v>
      </c>
      <c r="AA557" s="170" t="s">
        <v>26</v>
      </c>
      <c r="AB557" s="34" t="s">
        <v>26</v>
      </c>
      <c r="AC557" s="171" t="s">
        <v>27</v>
      </c>
      <c r="AD557" s="34" t="s">
        <v>27</v>
      </c>
      <c r="AE557" s="34" t="s">
        <v>27</v>
      </c>
      <c r="AF557" s="38" t="s">
        <v>26</v>
      </c>
    </row>
    <row r="558" spans="18:32" ht="19.5" customHeight="1">
      <c r="R558" s="123" t="s">
        <v>611</v>
      </c>
      <c r="S558" s="156" t="s">
        <v>568</v>
      </c>
      <c r="T558" s="31" t="s">
        <v>413</v>
      </c>
      <c r="U558" s="32" t="b">
        <f t="shared" si="27"/>
        <v>1</v>
      </c>
      <c r="V558" s="33" t="s">
        <v>30</v>
      </c>
      <c r="W558" s="34" t="s">
        <v>25</v>
      </c>
      <c r="X558" s="35">
        <v>39</v>
      </c>
      <c r="Y558" s="34" t="s">
        <v>26</v>
      </c>
      <c r="Z558" s="34" t="s">
        <v>26</v>
      </c>
      <c r="AA558" s="170" t="s">
        <v>26</v>
      </c>
      <c r="AB558" s="34" t="s">
        <v>26</v>
      </c>
      <c r="AC558" s="171" t="s">
        <v>27</v>
      </c>
      <c r="AD558" s="34" t="s">
        <v>27</v>
      </c>
      <c r="AE558" s="34" t="s">
        <v>27</v>
      </c>
      <c r="AF558" s="38" t="s">
        <v>26</v>
      </c>
    </row>
    <row r="559" spans="18:32" ht="19.5" customHeight="1">
      <c r="R559" s="123" t="s">
        <v>611</v>
      </c>
      <c r="S559" s="156" t="s">
        <v>613</v>
      </c>
      <c r="T559" s="31" t="s">
        <v>413</v>
      </c>
      <c r="U559" s="32" t="b">
        <f t="shared" si="27"/>
        <v>1</v>
      </c>
      <c r="V559" s="33" t="s">
        <v>30</v>
      </c>
      <c r="W559" s="34" t="s">
        <v>25</v>
      </c>
      <c r="X559" s="35">
        <v>9</v>
      </c>
      <c r="Y559" s="34" t="s">
        <v>26</v>
      </c>
      <c r="Z559" s="34" t="s">
        <v>26</v>
      </c>
      <c r="AA559" s="170" t="s">
        <v>26</v>
      </c>
      <c r="AB559" s="34" t="s">
        <v>26</v>
      </c>
      <c r="AC559" s="171" t="s">
        <v>27</v>
      </c>
      <c r="AD559" s="34" t="s">
        <v>27</v>
      </c>
      <c r="AE559" s="34" t="s">
        <v>27</v>
      </c>
      <c r="AF559" s="38" t="s">
        <v>26</v>
      </c>
    </row>
    <row r="560" spans="18:32" ht="19.5" customHeight="1">
      <c r="R560" s="123" t="s">
        <v>611</v>
      </c>
      <c r="S560" s="156" t="s">
        <v>614</v>
      </c>
      <c r="T560" s="31" t="s">
        <v>413</v>
      </c>
      <c r="U560" s="32" t="b">
        <f t="shared" si="27"/>
        <v>1</v>
      </c>
      <c r="V560" s="33" t="s">
        <v>30</v>
      </c>
      <c r="W560" s="34" t="s">
        <v>52</v>
      </c>
      <c r="X560" s="35">
        <v>2</v>
      </c>
      <c r="Y560" s="34" t="s">
        <v>26</v>
      </c>
      <c r="Z560" s="34" t="s">
        <v>26</v>
      </c>
      <c r="AA560" s="170" t="s">
        <v>173</v>
      </c>
      <c r="AB560" s="34" t="s">
        <v>173</v>
      </c>
      <c r="AC560" s="171" t="s">
        <v>26</v>
      </c>
      <c r="AD560" s="34" t="s">
        <v>26</v>
      </c>
      <c r="AE560" s="34" t="s">
        <v>26</v>
      </c>
      <c r="AF560" s="38" t="s">
        <v>26</v>
      </c>
    </row>
    <row r="561" spans="18:32" ht="19.5" customHeight="1">
      <c r="R561" s="123" t="s">
        <v>611</v>
      </c>
      <c r="S561" s="156" t="s">
        <v>615</v>
      </c>
      <c r="T561" s="31" t="s">
        <v>413</v>
      </c>
      <c r="U561" s="32" t="b">
        <f t="shared" si="27"/>
        <v>1</v>
      </c>
      <c r="V561" s="33" t="s">
        <v>30</v>
      </c>
      <c r="W561" s="34" t="s">
        <v>52</v>
      </c>
      <c r="X561" s="35">
        <v>2</v>
      </c>
      <c r="Y561" s="34" t="s">
        <v>26</v>
      </c>
      <c r="Z561" s="34" t="s">
        <v>26</v>
      </c>
      <c r="AA561" s="170" t="s">
        <v>173</v>
      </c>
      <c r="AB561" s="34" t="s">
        <v>173</v>
      </c>
      <c r="AC561" s="171" t="s">
        <v>26</v>
      </c>
      <c r="AD561" s="34" t="s">
        <v>26</v>
      </c>
      <c r="AE561" s="34" t="s">
        <v>26</v>
      </c>
      <c r="AF561" s="38" t="s">
        <v>26</v>
      </c>
    </row>
    <row r="562" spans="18:32" ht="19.5" customHeight="1">
      <c r="R562" s="123" t="s">
        <v>611</v>
      </c>
      <c r="S562" s="156" t="s">
        <v>616</v>
      </c>
      <c r="T562" s="31" t="s">
        <v>413</v>
      </c>
      <c r="U562" s="32" t="b">
        <f t="shared" si="27"/>
        <v>1</v>
      </c>
      <c r="V562" s="33" t="s">
        <v>30</v>
      </c>
      <c r="W562" s="34" t="s">
        <v>25</v>
      </c>
      <c r="X562" s="35">
        <v>22</v>
      </c>
      <c r="Y562" s="34" t="s">
        <v>26</v>
      </c>
      <c r="Z562" s="34" t="s">
        <v>26</v>
      </c>
      <c r="AA562" s="170" t="s">
        <v>26</v>
      </c>
      <c r="AB562" s="34" t="s">
        <v>26</v>
      </c>
      <c r="AC562" s="171" t="s">
        <v>27</v>
      </c>
      <c r="AD562" s="34" t="s">
        <v>27</v>
      </c>
      <c r="AE562" s="34" t="s">
        <v>27</v>
      </c>
      <c r="AF562" s="38" t="s">
        <v>26</v>
      </c>
    </row>
    <row r="563" spans="18:32" ht="19.5" customHeight="1">
      <c r="R563" s="123" t="s">
        <v>611</v>
      </c>
      <c r="S563" s="156" t="s">
        <v>555</v>
      </c>
      <c r="T563" s="31" t="s">
        <v>413</v>
      </c>
      <c r="U563" s="32" t="b">
        <f t="shared" si="27"/>
        <v>1</v>
      </c>
      <c r="V563" s="33" t="s">
        <v>30</v>
      </c>
      <c r="W563" s="34" t="s">
        <v>25</v>
      </c>
      <c r="X563" s="35">
        <v>62</v>
      </c>
      <c r="Y563" s="34" t="s">
        <v>26</v>
      </c>
      <c r="Z563" s="34" t="s">
        <v>26</v>
      </c>
      <c r="AA563" s="170" t="s">
        <v>26</v>
      </c>
      <c r="AB563" s="34" t="s">
        <v>26</v>
      </c>
      <c r="AC563" s="171" t="s">
        <v>27</v>
      </c>
      <c r="AD563" s="34" t="s">
        <v>27</v>
      </c>
      <c r="AE563" s="34" t="s">
        <v>27</v>
      </c>
      <c r="AF563" s="38" t="s">
        <v>26</v>
      </c>
    </row>
    <row r="564" spans="18:32" ht="19.5" customHeight="1">
      <c r="R564" s="123" t="s">
        <v>611</v>
      </c>
      <c r="S564" s="156" t="s">
        <v>475</v>
      </c>
      <c r="T564" s="31" t="s">
        <v>413</v>
      </c>
      <c r="U564" s="32" t="b">
        <f t="shared" si="27"/>
        <v>1</v>
      </c>
      <c r="V564" s="33" t="s">
        <v>30</v>
      </c>
      <c r="W564" s="34" t="s">
        <v>25</v>
      </c>
      <c r="X564" s="35">
        <v>20</v>
      </c>
      <c r="Y564" s="34" t="s">
        <v>26</v>
      </c>
      <c r="Z564" s="34" t="s">
        <v>26</v>
      </c>
      <c r="AA564" s="170" t="s">
        <v>26</v>
      </c>
      <c r="AB564" s="34" t="s">
        <v>26</v>
      </c>
      <c r="AC564" s="171" t="s">
        <v>27</v>
      </c>
      <c r="AD564" s="34" t="s">
        <v>27</v>
      </c>
      <c r="AE564" s="34" t="s">
        <v>27</v>
      </c>
      <c r="AF564" s="38" t="s">
        <v>26</v>
      </c>
    </row>
    <row r="565" spans="18:32" ht="19.5" customHeight="1">
      <c r="R565" s="123" t="s">
        <v>611</v>
      </c>
      <c r="S565" s="156" t="s">
        <v>617</v>
      </c>
      <c r="T565" s="31" t="s">
        <v>413</v>
      </c>
      <c r="U565" s="32" t="b">
        <f t="shared" si="27"/>
        <v>1</v>
      </c>
      <c r="V565" s="33" t="s">
        <v>30</v>
      </c>
      <c r="W565" s="34" t="s">
        <v>25</v>
      </c>
      <c r="X565" s="35">
        <v>19</v>
      </c>
      <c r="Y565" s="34" t="s">
        <v>26</v>
      </c>
      <c r="Z565" s="34" t="s">
        <v>26</v>
      </c>
      <c r="AA565" s="170" t="s">
        <v>26</v>
      </c>
      <c r="AB565" s="34" t="s">
        <v>26</v>
      </c>
      <c r="AC565" s="171" t="s">
        <v>27</v>
      </c>
      <c r="AD565" s="34" t="s">
        <v>27</v>
      </c>
      <c r="AE565" s="34" t="s">
        <v>27</v>
      </c>
      <c r="AF565" s="38" t="s">
        <v>26</v>
      </c>
    </row>
    <row r="566" spans="18:32" ht="19.5" customHeight="1">
      <c r="R566" s="123" t="s">
        <v>611</v>
      </c>
      <c r="S566" s="156" t="s">
        <v>446</v>
      </c>
      <c r="T566" s="31" t="s">
        <v>413</v>
      </c>
      <c r="U566" s="32" t="b">
        <f t="shared" si="27"/>
        <v>1</v>
      </c>
      <c r="V566" s="33" t="s">
        <v>30</v>
      </c>
      <c r="W566" s="34" t="s">
        <v>25</v>
      </c>
      <c r="X566" s="35">
        <v>5</v>
      </c>
      <c r="Y566" s="34" t="s">
        <v>26</v>
      </c>
      <c r="Z566" s="34" t="s">
        <v>26</v>
      </c>
      <c r="AA566" s="170" t="s">
        <v>26</v>
      </c>
      <c r="AB566" s="34" t="s">
        <v>26</v>
      </c>
      <c r="AC566" s="171" t="s">
        <v>27</v>
      </c>
      <c r="AD566" s="34" t="s">
        <v>27</v>
      </c>
      <c r="AE566" s="34" t="s">
        <v>27</v>
      </c>
      <c r="AF566" s="38" t="s">
        <v>26</v>
      </c>
    </row>
    <row r="567" spans="18:32" ht="19.5" customHeight="1">
      <c r="R567" s="123" t="s">
        <v>611</v>
      </c>
      <c r="S567" s="156" t="s">
        <v>618</v>
      </c>
      <c r="T567" s="31" t="s">
        <v>413</v>
      </c>
      <c r="U567" s="32" t="b">
        <f t="shared" si="27"/>
        <v>1</v>
      </c>
      <c r="V567" s="33" t="s">
        <v>30</v>
      </c>
      <c r="W567" s="34" t="s">
        <v>25</v>
      </c>
      <c r="X567" s="35">
        <v>103</v>
      </c>
      <c r="Y567" s="34" t="s">
        <v>26</v>
      </c>
      <c r="Z567" s="34" t="s">
        <v>26</v>
      </c>
      <c r="AA567" s="170" t="s">
        <v>26</v>
      </c>
      <c r="AB567" s="34" t="s">
        <v>26</v>
      </c>
      <c r="AC567" s="171" t="s">
        <v>27</v>
      </c>
      <c r="AD567" s="34" t="s">
        <v>27</v>
      </c>
      <c r="AE567" s="34" t="s">
        <v>27</v>
      </c>
      <c r="AF567" s="38" t="s">
        <v>26</v>
      </c>
    </row>
    <row r="568" spans="18:32" ht="19.5" customHeight="1">
      <c r="R568" s="123" t="s">
        <v>611</v>
      </c>
      <c r="S568" s="156" t="s">
        <v>619</v>
      </c>
      <c r="T568" s="31" t="s">
        <v>413</v>
      </c>
      <c r="U568" s="32" t="b">
        <f t="shared" si="27"/>
        <v>1</v>
      </c>
      <c r="V568" s="33" t="s">
        <v>30</v>
      </c>
      <c r="W568" s="34" t="s">
        <v>25</v>
      </c>
      <c r="X568" s="35">
        <v>7</v>
      </c>
      <c r="Y568" s="34" t="s">
        <v>26</v>
      </c>
      <c r="Z568" s="34" t="s">
        <v>26</v>
      </c>
      <c r="AA568" s="170" t="s">
        <v>26</v>
      </c>
      <c r="AB568" s="34" t="s">
        <v>26</v>
      </c>
      <c r="AC568" s="171" t="s">
        <v>27</v>
      </c>
      <c r="AD568" s="34" t="s">
        <v>27</v>
      </c>
      <c r="AE568" s="34" t="s">
        <v>27</v>
      </c>
      <c r="AF568" s="38" t="s">
        <v>26</v>
      </c>
    </row>
    <row r="569" spans="18:32" ht="19.5" customHeight="1">
      <c r="R569" s="123" t="s">
        <v>611</v>
      </c>
      <c r="S569" s="156" t="s">
        <v>620</v>
      </c>
      <c r="T569" s="31" t="s">
        <v>413</v>
      </c>
      <c r="U569" s="32" t="b">
        <f t="shared" si="27"/>
        <v>1</v>
      </c>
      <c r="V569" s="33" t="s">
        <v>30</v>
      </c>
      <c r="W569" s="34" t="s">
        <v>25</v>
      </c>
      <c r="X569" s="35">
        <v>20</v>
      </c>
      <c r="Y569" s="34" t="s">
        <v>26</v>
      </c>
      <c r="Z569" s="34" t="s">
        <v>26</v>
      </c>
      <c r="AA569" s="170" t="s">
        <v>26</v>
      </c>
      <c r="AB569" s="34" t="s">
        <v>26</v>
      </c>
      <c r="AC569" s="171" t="s">
        <v>27</v>
      </c>
      <c r="AD569" s="34" t="s">
        <v>27</v>
      </c>
      <c r="AE569" s="34" t="s">
        <v>27</v>
      </c>
      <c r="AF569" s="38" t="s">
        <v>26</v>
      </c>
    </row>
    <row r="570" spans="18:32" ht="19.5" customHeight="1">
      <c r="R570" s="123" t="s">
        <v>611</v>
      </c>
      <c r="S570" s="156" t="s">
        <v>621</v>
      </c>
      <c r="T570" s="31" t="s">
        <v>413</v>
      </c>
      <c r="U570" s="32" t="b">
        <f t="shared" si="27"/>
        <v>1</v>
      </c>
      <c r="V570" s="33" t="s">
        <v>30</v>
      </c>
      <c r="W570" s="34" t="s">
        <v>25</v>
      </c>
      <c r="X570" s="35">
        <v>51</v>
      </c>
      <c r="Y570" s="34" t="s">
        <v>26</v>
      </c>
      <c r="Z570" s="34" t="s">
        <v>26</v>
      </c>
      <c r="AA570" s="170" t="s">
        <v>26</v>
      </c>
      <c r="AB570" s="34" t="s">
        <v>26</v>
      </c>
      <c r="AC570" s="171" t="s">
        <v>27</v>
      </c>
      <c r="AD570" s="34" t="s">
        <v>27</v>
      </c>
      <c r="AE570" s="34" t="s">
        <v>27</v>
      </c>
      <c r="AF570" s="38" t="s">
        <v>26</v>
      </c>
    </row>
    <row r="571" spans="18:32" ht="19.5" customHeight="1">
      <c r="R571" s="123" t="s">
        <v>611</v>
      </c>
      <c r="S571" s="156" t="s">
        <v>366</v>
      </c>
      <c r="T571" s="31" t="s">
        <v>413</v>
      </c>
      <c r="U571" s="32" t="b">
        <f t="shared" si="27"/>
        <v>1</v>
      </c>
      <c r="V571" s="33" t="s">
        <v>30</v>
      </c>
      <c r="W571" s="34" t="s">
        <v>25</v>
      </c>
      <c r="X571" s="35">
        <v>44</v>
      </c>
      <c r="Y571" s="34" t="s">
        <v>26</v>
      </c>
      <c r="Z571" s="34" t="s">
        <v>26</v>
      </c>
      <c r="AA571" s="170" t="s">
        <v>26</v>
      </c>
      <c r="AB571" s="34" t="s">
        <v>26</v>
      </c>
      <c r="AC571" s="171" t="s">
        <v>27</v>
      </c>
      <c r="AD571" s="34" t="s">
        <v>27</v>
      </c>
      <c r="AE571" s="34" t="s">
        <v>27</v>
      </c>
      <c r="AF571" s="38" t="s">
        <v>26</v>
      </c>
    </row>
    <row r="572" spans="18:32" ht="19.5" customHeight="1">
      <c r="R572" s="123" t="s">
        <v>611</v>
      </c>
      <c r="S572" s="156" t="s">
        <v>371</v>
      </c>
      <c r="T572" s="31" t="s">
        <v>413</v>
      </c>
      <c r="U572" s="32" t="b">
        <f t="shared" si="27"/>
        <v>1</v>
      </c>
      <c r="V572" s="33" t="s">
        <v>30</v>
      </c>
      <c r="W572" s="34" t="s">
        <v>25</v>
      </c>
      <c r="X572" s="35">
        <v>16</v>
      </c>
      <c r="Y572" s="34" t="s">
        <v>26</v>
      </c>
      <c r="Z572" s="34" t="s">
        <v>26</v>
      </c>
      <c r="AA572" s="170" t="s">
        <v>26</v>
      </c>
      <c r="AB572" s="34" t="s">
        <v>26</v>
      </c>
      <c r="AC572" s="171" t="s">
        <v>27</v>
      </c>
      <c r="AD572" s="34" t="s">
        <v>27</v>
      </c>
      <c r="AE572" s="34" t="s">
        <v>27</v>
      </c>
      <c r="AF572" s="38" t="s">
        <v>26</v>
      </c>
    </row>
    <row r="573" spans="18:32" ht="19.5" customHeight="1">
      <c r="R573" s="123" t="s">
        <v>611</v>
      </c>
      <c r="S573" s="156" t="s">
        <v>622</v>
      </c>
      <c r="T573" s="31" t="s">
        <v>413</v>
      </c>
      <c r="U573" s="32" t="b">
        <f t="shared" si="27"/>
        <v>1</v>
      </c>
      <c r="V573" s="33" t="s">
        <v>30</v>
      </c>
      <c r="W573" s="34" t="s">
        <v>25</v>
      </c>
      <c r="X573" s="35">
        <v>20</v>
      </c>
      <c r="Y573" s="34" t="s">
        <v>26</v>
      </c>
      <c r="Z573" s="34" t="s">
        <v>26</v>
      </c>
      <c r="AA573" s="170" t="s">
        <v>26</v>
      </c>
      <c r="AB573" s="34" t="s">
        <v>26</v>
      </c>
      <c r="AC573" s="171" t="s">
        <v>27</v>
      </c>
      <c r="AD573" s="34" t="s">
        <v>27</v>
      </c>
      <c r="AE573" s="34" t="s">
        <v>27</v>
      </c>
      <c r="AF573" s="38" t="s">
        <v>26</v>
      </c>
    </row>
    <row r="574" spans="18:32" ht="19.5" customHeight="1">
      <c r="R574" s="123" t="s">
        <v>91</v>
      </c>
      <c r="S574" s="156" t="s">
        <v>323</v>
      </c>
      <c r="T574" s="31" t="s">
        <v>413</v>
      </c>
      <c r="U574" s="32" t="b">
        <f t="shared" si="27"/>
        <v>1</v>
      </c>
      <c r="V574" s="33" t="s">
        <v>30</v>
      </c>
      <c r="W574" s="34" t="s">
        <v>52</v>
      </c>
      <c r="X574" s="35">
        <v>18</v>
      </c>
      <c r="Y574" s="34" t="s">
        <v>26</v>
      </c>
      <c r="Z574" s="34" t="s">
        <v>26</v>
      </c>
      <c r="AA574" s="36" t="s">
        <v>47</v>
      </c>
      <c r="AB574" s="34" t="s">
        <v>47</v>
      </c>
      <c r="AC574" s="171" t="s">
        <v>26</v>
      </c>
      <c r="AD574" s="34" t="s">
        <v>26</v>
      </c>
      <c r="AE574" s="34" t="s">
        <v>26</v>
      </c>
      <c r="AF574" s="38" t="s">
        <v>26</v>
      </c>
    </row>
    <row r="575" spans="18:32" ht="19.5" customHeight="1">
      <c r="R575" s="123" t="s">
        <v>91</v>
      </c>
      <c r="S575" s="156" t="s">
        <v>540</v>
      </c>
      <c r="T575" s="31" t="s">
        <v>413</v>
      </c>
      <c r="U575" s="32" t="b">
        <f t="shared" si="27"/>
        <v>1</v>
      </c>
      <c r="V575" s="33" t="s">
        <v>30</v>
      </c>
      <c r="W575" s="34" t="s">
        <v>25</v>
      </c>
      <c r="X575" s="35">
        <v>20</v>
      </c>
      <c r="Y575" s="34" t="s">
        <v>26</v>
      </c>
      <c r="Z575" s="34" t="s">
        <v>26</v>
      </c>
      <c r="AA575" s="170" t="s">
        <v>26</v>
      </c>
      <c r="AB575" s="34" t="s">
        <v>26</v>
      </c>
      <c r="AC575" s="171" t="s">
        <v>27</v>
      </c>
      <c r="AD575" s="34" t="s">
        <v>27</v>
      </c>
      <c r="AE575" s="34" t="s">
        <v>27</v>
      </c>
      <c r="AF575" s="38" t="s">
        <v>26</v>
      </c>
    </row>
    <row r="576" spans="18:32" ht="19.5" customHeight="1">
      <c r="R576" s="123" t="s">
        <v>91</v>
      </c>
      <c r="S576" s="156" t="s">
        <v>380</v>
      </c>
      <c r="T576" s="31" t="s">
        <v>413</v>
      </c>
      <c r="U576" s="32" t="b">
        <f t="shared" si="27"/>
        <v>1</v>
      </c>
      <c r="V576" s="33" t="s">
        <v>30</v>
      </c>
      <c r="W576" s="34" t="s">
        <v>25</v>
      </c>
      <c r="X576" s="35">
        <v>28</v>
      </c>
      <c r="Y576" s="34" t="s">
        <v>26</v>
      </c>
      <c r="Z576" s="34" t="s">
        <v>26</v>
      </c>
      <c r="AA576" s="170" t="s">
        <v>26</v>
      </c>
      <c r="AB576" s="34" t="s">
        <v>26</v>
      </c>
      <c r="AC576" s="171" t="s">
        <v>27</v>
      </c>
      <c r="AD576" s="34" t="s">
        <v>27</v>
      </c>
      <c r="AE576" s="34" t="s">
        <v>27</v>
      </c>
      <c r="AF576" s="38" t="s">
        <v>26</v>
      </c>
    </row>
    <row r="577" spans="18:32" ht="19.5" customHeight="1">
      <c r="R577" s="123" t="s">
        <v>91</v>
      </c>
      <c r="S577" s="156" t="s">
        <v>623</v>
      </c>
      <c r="T577" s="31" t="s">
        <v>413</v>
      </c>
      <c r="U577" s="32" t="b">
        <f t="shared" si="27"/>
        <v>1</v>
      </c>
      <c r="V577" s="33" t="s">
        <v>30</v>
      </c>
      <c r="W577" s="34" t="s">
        <v>25</v>
      </c>
      <c r="X577" s="35">
        <v>67</v>
      </c>
      <c r="Y577" s="34" t="s">
        <v>26</v>
      </c>
      <c r="Z577" s="34" t="s">
        <v>26</v>
      </c>
      <c r="AA577" s="170" t="s">
        <v>26</v>
      </c>
      <c r="AB577" s="34" t="s">
        <v>26</v>
      </c>
      <c r="AC577" s="171" t="s">
        <v>27</v>
      </c>
      <c r="AD577" s="34" t="s">
        <v>27</v>
      </c>
      <c r="AE577" s="34" t="s">
        <v>27</v>
      </c>
      <c r="AF577" s="38" t="s">
        <v>26</v>
      </c>
    </row>
    <row r="578" spans="18:32" ht="19.5" customHeight="1">
      <c r="R578" s="123" t="s">
        <v>91</v>
      </c>
      <c r="S578" s="156" t="s">
        <v>456</v>
      </c>
      <c r="T578" s="31" t="s">
        <v>413</v>
      </c>
      <c r="U578" s="32" t="b">
        <f t="shared" si="27"/>
        <v>1</v>
      </c>
      <c r="V578" s="33" t="s">
        <v>30</v>
      </c>
      <c r="W578" s="34" t="s">
        <v>25</v>
      </c>
      <c r="X578" s="35">
        <v>33</v>
      </c>
      <c r="Y578" s="34" t="s">
        <v>26</v>
      </c>
      <c r="Z578" s="34" t="s">
        <v>26</v>
      </c>
      <c r="AA578" s="170" t="s">
        <v>26</v>
      </c>
      <c r="AB578" s="34" t="s">
        <v>26</v>
      </c>
      <c r="AC578" s="171" t="s">
        <v>27</v>
      </c>
      <c r="AD578" s="34" t="s">
        <v>27</v>
      </c>
      <c r="AE578" s="34" t="s">
        <v>27</v>
      </c>
      <c r="AF578" s="38" t="s">
        <v>26</v>
      </c>
    </row>
    <row r="579" spans="18:32" ht="19.5" customHeight="1">
      <c r="R579" s="123" t="s">
        <v>91</v>
      </c>
      <c r="S579" s="156" t="s">
        <v>376</v>
      </c>
      <c r="T579" s="31" t="s">
        <v>413</v>
      </c>
      <c r="U579" s="32" t="b">
        <f t="shared" si="27"/>
        <v>1</v>
      </c>
      <c r="V579" s="33" t="s">
        <v>70</v>
      </c>
      <c r="W579" s="34" t="s">
        <v>25</v>
      </c>
      <c r="X579" s="35">
        <v>17</v>
      </c>
      <c r="Y579" s="34" t="s">
        <v>26</v>
      </c>
      <c r="Z579" s="34" t="s">
        <v>26</v>
      </c>
      <c r="AA579" s="170" t="s">
        <v>26</v>
      </c>
      <c r="AB579" s="34" t="s">
        <v>26</v>
      </c>
      <c r="AC579" s="171" t="s">
        <v>27</v>
      </c>
      <c r="AD579" s="34" t="s">
        <v>27</v>
      </c>
      <c r="AE579" s="34" t="s">
        <v>27</v>
      </c>
      <c r="AF579" s="38" t="s">
        <v>26</v>
      </c>
    </row>
    <row r="580" spans="18:32" ht="19.5" customHeight="1">
      <c r="R580" s="123" t="s">
        <v>91</v>
      </c>
      <c r="S580" s="156" t="s">
        <v>465</v>
      </c>
      <c r="T580" s="31" t="s">
        <v>413</v>
      </c>
      <c r="U580" s="32" t="b">
        <f t="shared" si="27"/>
        <v>1</v>
      </c>
      <c r="V580" s="33" t="s">
        <v>70</v>
      </c>
      <c r="W580" s="34" t="s">
        <v>25</v>
      </c>
      <c r="X580" s="35">
        <v>12</v>
      </c>
      <c r="Y580" s="34" t="s">
        <v>26</v>
      </c>
      <c r="Z580" s="34" t="s">
        <v>26</v>
      </c>
      <c r="AA580" s="170" t="s">
        <v>26</v>
      </c>
      <c r="AB580" s="34" t="s">
        <v>26</v>
      </c>
      <c r="AC580" s="171" t="s">
        <v>27</v>
      </c>
      <c r="AD580" s="34" t="s">
        <v>27</v>
      </c>
      <c r="AE580" s="34" t="s">
        <v>27</v>
      </c>
      <c r="AF580" s="38" t="s">
        <v>26</v>
      </c>
    </row>
    <row r="581" spans="18:32" ht="19.5" customHeight="1">
      <c r="R581" s="123" t="s">
        <v>91</v>
      </c>
      <c r="S581" s="156" t="s">
        <v>624</v>
      </c>
      <c r="T581" s="31" t="s">
        <v>413</v>
      </c>
      <c r="U581" s="32" t="b">
        <f t="shared" si="27"/>
        <v>1</v>
      </c>
      <c r="V581" s="33" t="s">
        <v>70</v>
      </c>
      <c r="W581" s="34" t="s">
        <v>25</v>
      </c>
      <c r="X581" s="35">
        <v>20</v>
      </c>
      <c r="Y581" s="34" t="s">
        <v>26</v>
      </c>
      <c r="Z581" s="34" t="s">
        <v>26</v>
      </c>
      <c r="AA581" s="170" t="s">
        <v>26</v>
      </c>
      <c r="AB581" s="34" t="s">
        <v>26</v>
      </c>
      <c r="AC581" s="171" t="s">
        <v>27</v>
      </c>
      <c r="AD581" s="34" t="s">
        <v>27</v>
      </c>
      <c r="AE581" s="34" t="s">
        <v>27</v>
      </c>
      <c r="AF581" s="38" t="s">
        <v>26</v>
      </c>
    </row>
    <row r="582" spans="18:32" ht="19.5" customHeight="1">
      <c r="R582" s="123" t="s">
        <v>91</v>
      </c>
      <c r="S582" s="156" t="s">
        <v>625</v>
      </c>
      <c r="T582" s="31" t="s">
        <v>413</v>
      </c>
      <c r="U582" s="32" t="b">
        <f t="shared" si="27"/>
        <v>1</v>
      </c>
      <c r="V582" s="33" t="s">
        <v>70</v>
      </c>
      <c r="W582" s="34" t="s">
        <v>25</v>
      </c>
      <c r="X582" s="35">
        <v>11</v>
      </c>
      <c r="Y582" s="34" t="s">
        <v>26</v>
      </c>
      <c r="Z582" s="34" t="s">
        <v>26</v>
      </c>
      <c r="AA582" s="170" t="s">
        <v>26</v>
      </c>
      <c r="AB582" s="34" t="s">
        <v>26</v>
      </c>
      <c r="AC582" s="171" t="s">
        <v>27</v>
      </c>
      <c r="AD582" s="34" t="s">
        <v>27</v>
      </c>
      <c r="AE582" s="34" t="s">
        <v>27</v>
      </c>
      <c r="AF582" s="38" t="s">
        <v>26</v>
      </c>
    </row>
    <row r="583" spans="18:32" ht="19.5" customHeight="1">
      <c r="R583" s="123" t="s">
        <v>91</v>
      </c>
      <c r="S583" s="156" t="s">
        <v>475</v>
      </c>
      <c r="T583" s="31" t="s">
        <v>413</v>
      </c>
      <c r="U583" s="32" t="b">
        <f t="shared" si="27"/>
        <v>1</v>
      </c>
      <c r="V583" s="33" t="s">
        <v>70</v>
      </c>
      <c r="W583" s="34" t="s">
        <v>25</v>
      </c>
      <c r="X583" s="35">
        <v>33</v>
      </c>
      <c r="Y583" s="34" t="s">
        <v>26</v>
      </c>
      <c r="Z583" s="34" t="s">
        <v>26</v>
      </c>
      <c r="AA583" s="170" t="s">
        <v>26</v>
      </c>
      <c r="AB583" s="34" t="s">
        <v>26</v>
      </c>
      <c r="AC583" s="171" t="s">
        <v>27</v>
      </c>
      <c r="AD583" s="34" t="s">
        <v>27</v>
      </c>
      <c r="AE583" s="34" t="s">
        <v>27</v>
      </c>
      <c r="AF583" s="38" t="s">
        <v>26</v>
      </c>
    </row>
    <row r="584" spans="18:32" ht="19.5" customHeight="1">
      <c r="R584" s="123" t="s">
        <v>91</v>
      </c>
      <c r="S584" s="156" t="s">
        <v>336</v>
      </c>
      <c r="T584" s="31" t="s">
        <v>413</v>
      </c>
      <c r="U584" s="32" t="b">
        <f t="shared" si="27"/>
        <v>1</v>
      </c>
      <c r="V584" s="33" t="s">
        <v>70</v>
      </c>
      <c r="W584" s="34" t="s">
        <v>25</v>
      </c>
      <c r="X584" s="35">
        <v>9</v>
      </c>
      <c r="Y584" s="34" t="s">
        <v>26</v>
      </c>
      <c r="Z584" s="34" t="s">
        <v>26</v>
      </c>
      <c r="AA584" s="170" t="s">
        <v>26</v>
      </c>
      <c r="AB584" s="34" t="s">
        <v>26</v>
      </c>
      <c r="AC584" s="171" t="s">
        <v>27</v>
      </c>
      <c r="AD584" s="34" t="s">
        <v>27</v>
      </c>
      <c r="AE584" s="34" t="s">
        <v>27</v>
      </c>
      <c r="AF584" s="38" t="s">
        <v>26</v>
      </c>
    </row>
    <row r="585" spans="18:32" ht="19.5" customHeight="1">
      <c r="R585" s="123" t="s">
        <v>91</v>
      </c>
      <c r="S585" s="156" t="s">
        <v>626</v>
      </c>
      <c r="T585" s="31" t="s">
        <v>413</v>
      </c>
      <c r="U585" s="32" t="b">
        <f t="shared" si="27"/>
        <v>1</v>
      </c>
      <c r="V585" s="33" t="s">
        <v>70</v>
      </c>
      <c r="W585" s="34" t="s">
        <v>25</v>
      </c>
      <c r="X585" s="35">
        <v>14</v>
      </c>
      <c r="Y585" s="34" t="s">
        <v>26</v>
      </c>
      <c r="Z585" s="34" t="s">
        <v>26</v>
      </c>
      <c r="AA585" s="170" t="s">
        <v>26</v>
      </c>
      <c r="AB585" s="34" t="s">
        <v>26</v>
      </c>
      <c r="AC585" s="171" t="s">
        <v>27</v>
      </c>
      <c r="AD585" s="34" t="s">
        <v>27</v>
      </c>
      <c r="AE585" s="34" t="s">
        <v>27</v>
      </c>
      <c r="AF585" s="38" t="s">
        <v>26</v>
      </c>
    </row>
    <row r="586" spans="18:32" ht="19.5" customHeight="1">
      <c r="R586" s="123" t="s">
        <v>91</v>
      </c>
      <c r="S586" s="156" t="s">
        <v>366</v>
      </c>
      <c r="T586" s="31" t="s">
        <v>413</v>
      </c>
      <c r="U586" s="32" t="b">
        <f t="shared" si="27"/>
        <v>1</v>
      </c>
      <c r="V586" s="33" t="s">
        <v>70</v>
      </c>
      <c r="W586" s="34" t="s">
        <v>25</v>
      </c>
      <c r="X586" s="35">
        <v>20</v>
      </c>
      <c r="Y586" s="34" t="s">
        <v>26</v>
      </c>
      <c r="Z586" s="34" t="s">
        <v>26</v>
      </c>
      <c r="AA586" s="170" t="s">
        <v>26</v>
      </c>
      <c r="AB586" s="34" t="s">
        <v>26</v>
      </c>
      <c r="AC586" s="171" t="s">
        <v>27</v>
      </c>
      <c r="AD586" s="34" t="s">
        <v>27</v>
      </c>
      <c r="AE586" s="34" t="s">
        <v>27</v>
      </c>
      <c r="AF586" s="38" t="s">
        <v>26</v>
      </c>
    </row>
    <row r="587" spans="18:32" ht="19.5" customHeight="1">
      <c r="R587" s="123" t="s">
        <v>91</v>
      </c>
      <c r="S587" s="156" t="s">
        <v>627</v>
      </c>
      <c r="T587" s="31" t="s">
        <v>413</v>
      </c>
      <c r="U587" s="32" t="b">
        <f t="shared" si="27"/>
        <v>1</v>
      </c>
      <c r="V587" s="33" t="s">
        <v>70</v>
      </c>
      <c r="W587" s="34" t="s">
        <v>25</v>
      </c>
      <c r="X587" s="35">
        <v>32</v>
      </c>
      <c r="Y587" s="34" t="s">
        <v>26</v>
      </c>
      <c r="Z587" s="34" t="s">
        <v>26</v>
      </c>
      <c r="AA587" s="170" t="s">
        <v>26</v>
      </c>
      <c r="AB587" s="34" t="s">
        <v>26</v>
      </c>
      <c r="AC587" s="171" t="s">
        <v>27</v>
      </c>
      <c r="AD587" s="34" t="s">
        <v>27</v>
      </c>
      <c r="AE587" s="34" t="s">
        <v>27</v>
      </c>
      <c r="AF587" s="38" t="s">
        <v>26</v>
      </c>
    </row>
    <row r="588" spans="18:32" ht="19.5" customHeight="1">
      <c r="R588" s="123" t="s">
        <v>91</v>
      </c>
      <c r="S588" s="156" t="s">
        <v>628</v>
      </c>
      <c r="T588" s="31" t="s">
        <v>413</v>
      </c>
      <c r="U588" s="32" t="b">
        <f t="shared" si="27"/>
        <v>1</v>
      </c>
      <c r="V588" s="33" t="s">
        <v>70</v>
      </c>
      <c r="W588" s="34" t="s">
        <v>25</v>
      </c>
      <c r="X588" s="35">
        <v>14</v>
      </c>
      <c r="Y588" s="34" t="s">
        <v>26</v>
      </c>
      <c r="Z588" s="34" t="s">
        <v>26</v>
      </c>
      <c r="AA588" s="170" t="s">
        <v>26</v>
      </c>
      <c r="AB588" s="34" t="s">
        <v>26</v>
      </c>
      <c r="AC588" s="171" t="s">
        <v>27</v>
      </c>
      <c r="AD588" s="34" t="s">
        <v>27</v>
      </c>
      <c r="AE588" s="34" t="s">
        <v>27</v>
      </c>
      <c r="AF588" s="38" t="s">
        <v>26</v>
      </c>
    </row>
    <row r="589" spans="18:32" ht="19.5" customHeight="1">
      <c r="R589" s="123" t="s">
        <v>629</v>
      </c>
      <c r="S589" s="156" t="s">
        <v>116</v>
      </c>
      <c r="T589" s="31" t="s">
        <v>413</v>
      </c>
      <c r="U589" s="32" t="b">
        <f t="shared" si="27"/>
        <v>1</v>
      </c>
      <c r="V589" s="33" t="s">
        <v>24</v>
      </c>
      <c r="W589" s="34" t="s">
        <v>46</v>
      </c>
      <c r="X589" s="35">
        <v>14</v>
      </c>
      <c r="Y589" s="34" t="s">
        <v>26</v>
      </c>
      <c r="Z589" s="34" t="s">
        <v>26</v>
      </c>
      <c r="AA589" s="172" t="s">
        <v>114</v>
      </c>
      <c r="AB589" s="34" t="s">
        <v>114</v>
      </c>
      <c r="AC589" s="171" t="s">
        <v>26</v>
      </c>
      <c r="AD589" s="34" t="s">
        <v>27</v>
      </c>
      <c r="AE589" s="34" t="s">
        <v>27</v>
      </c>
      <c r="AF589" s="38" t="s">
        <v>26</v>
      </c>
    </row>
    <row r="590" spans="18:32" ht="19.5" customHeight="1">
      <c r="R590" s="123" t="s">
        <v>629</v>
      </c>
      <c r="S590" s="156" t="s">
        <v>630</v>
      </c>
      <c r="T590" s="31" t="s">
        <v>413</v>
      </c>
      <c r="U590" s="32" t="b">
        <f t="shared" si="27"/>
        <v>1</v>
      </c>
      <c r="V590" s="33" t="s">
        <v>30</v>
      </c>
      <c r="W590" s="34" t="s">
        <v>37</v>
      </c>
      <c r="X590" s="35">
        <v>13</v>
      </c>
      <c r="Y590" s="34" t="s">
        <v>26</v>
      </c>
      <c r="Z590" s="34" t="s">
        <v>26</v>
      </c>
      <c r="AA590" s="170" t="s">
        <v>26</v>
      </c>
      <c r="AB590" s="34" t="s">
        <v>26</v>
      </c>
      <c r="AC590" s="171" t="s">
        <v>26</v>
      </c>
      <c r="AD590" s="34" t="s">
        <v>27</v>
      </c>
      <c r="AE590" s="34" t="s">
        <v>27</v>
      </c>
      <c r="AF590" s="38" t="s">
        <v>26</v>
      </c>
    </row>
    <row r="591" spans="18:32" ht="19.5" customHeight="1">
      <c r="R591" s="123" t="s">
        <v>629</v>
      </c>
      <c r="S591" s="156" t="s">
        <v>631</v>
      </c>
      <c r="T591" s="31" t="s">
        <v>413</v>
      </c>
      <c r="U591" s="32" t="b">
        <f t="shared" si="27"/>
        <v>1</v>
      </c>
      <c r="V591" s="33" t="s">
        <v>30</v>
      </c>
      <c r="W591" s="34" t="s">
        <v>37</v>
      </c>
      <c r="X591" s="35">
        <v>10</v>
      </c>
      <c r="Y591" s="34" t="s">
        <v>26</v>
      </c>
      <c r="Z591" s="34" t="s">
        <v>26</v>
      </c>
      <c r="AA591" s="170" t="s">
        <v>26</v>
      </c>
      <c r="AB591" s="34" t="s">
        <v>26</v>
      </c>
      <c r="AC591" s="171" t="s">
        <v>26</v>
      </c>
      <c r="AD591" s="34" t="s">
        <v>27</v>
      </c>
      <c r="AE591" s="34" t="s">
        <v>27</v>
      </c>
      <c r="AF591" s="38" t="s">
        <v>26</v>
      </c>
    </row>
    <row r="592" spans="18:32" ht="19.5" customHeight="1">
      <c r="R592" s="123" t="s">
        <v>629</v>
      </c>
      <c r="S592" s="156" t="s">
        <v>632</v>
      </c>
      <c r="T592" s="31" t="s">
        <v>413</v>
      </c>
      <c r="U592" s="32" t="b">
        <f t="shared" si="27"/>
        <v>1</v>
      </c>
      <c r="V592" s="33" t="s">
        <v>30</v>
      </c>
      <c r="W592" s="34" t="s">
        <v>76</v>
      </c>
      <c r="X592" s="35">
        <v>16</v>
      </c>
      <c r="Y592" s="34" t="s">
        <v>26</v>
      </c>
      <c r="Z592" s="34" t="s">
        <v>26</v>
      </c>
      <c r="AA592" s="170" t="s">
        <v>26</v>
      </c>
      <c r="AB592" s="34" t="s">
        <v>26</v>
      </c>
      <c r="AC592" s="171" t="s">
        <v>26</v>
      </c>
      <c r="AD592" s="34" t="s">
        <v>26</v>
      </c>
      <c r="AE592" s="34" t="s">
        <v>47</v>
      </c>
      <c r="AF592" s="38" t="s">
        <v>114</v>
      </c>
    </row>
    <row r="593" spans="18:32" ht="19.5" customHeight="1">
      <c r="R593" s="123" t="s">
        <v>629</v>
      </c>
      <c r="S593" s="156" t="s">
        <v>393</v>
      </c>
      <c r="T593" s="31" t="s">
        <v>413</v>
      </c>
      <c r="U593" s="32" t="b">
        <f t="shared" si="27"/>
        <v>1</v>
      </c>
      <c r="V593" s="33" t="s">
        <v>30</v>
      </c>
      <c r="W593" s="34" t="s">
        <v>37</v>
      </c>
      <c r="X593" s="35">
        <v>10</v>
      </c>
      <c r="Y593" s="34" t="s">
        <v>26</v>
      </c>
      <c r="Z593" s="34" t="s">
        <v>26</v>
      </c>
      <c r="AA593" s="170" t="s">
        <v>26</v>
      </c>
      <c r="AB593" s="34" t="s">
        <v>26</v>
      </c>
      <c r="AC593" s="171" t="s">
        <v>26</v>
      </c>
      <c r="AD593" s="34" t="s">
        <v>27</v>
      </c>
      <c r="AE593" s="34" t="s">
        <v>27</v>
      </c>
      <c r="AF593" s="38" t="s">
        <v>26</v>
      </c>
    </row>
    <row r="594" spans="18:32" ht="19.5" customHeight="1">
      <c r="R594" s="123" t="s">
        <v>629</v>
      </c>
      <c r="S594" s="156" t="s">
        <v>142</v>
      </c>
      <c r="T594" s="31" t="s">
        <v>413</v>
      </c>
      <c r="U594" s="32" t="b">
        <f t="shared" si="27"/>
        <v>1</v>
      </c>
      <c r="V594" s="33" t="s">
        <v>24</v>
      </c>
      <c r="W594" s="34" t="s">
        <v>37</v>
      </c>
      <c r="X594" s="35">
        <v>10</v>
      </c>
      <c r="Y594" s="34" t="s">
        <v>26</v>
      </c>
      <c r="Z594" s="34" t="s">
        <v>26</v>
      </c>
      <c r="AA594" s="170" t="s">
        <v>26</v>
      </c>
      <c r="AB594" s="34" t="s">
        <v>26</v>
      </c>
      <c r="AC594" s="171" t="s">
        <v>26</v>
      </c>
      <c r="AD594" s="34" t="s">
        <v>27</v>
      </c>
      <c r="AE594" s="34" t="s">
        <v>27</v>
      </c>
      <c r="AF594" s="38" t="s">
        <v>26</v>
      </c>
    </row>
    <row r="595" spans="18:32" ht="19.5" customHeight="1">
      <c r="R595" s="123" t="s">
        <v>629</v>
      </c>
      <c r="S595" s="156" t="s">
        <v>633</v>
      </c>
      <c r="T595" s="31" t="s">
        <v>413</v>
      </c>
      <c r="U595" s="32" t="b">
        <f t="shared" si="27"/>
        <v>1</v>
      </c>
      <c r="V595" s="33" t="s">
        <v>24</v>
      </c>
      <c r="W595" s="34" t="s">
        <v>52</v>
      </c>
      <c r="X595" s="35">
        <v>30</v>
      </c>
      <c r="Y595" s="34" t="s">
        <v>26</v>
      </c>
      <c r="Z595" s="34" t="s">
        <v>26</v>
      </c>
      <c r="AA595" s="170" t="s">
        <v>26</v>
      </c>
      <c r="AB595" s="34" t="s">
        <v>26</v>
      </c>
      <c r="AC595" s="171" t="s">
        <v>26</v>
      </c>
      <c r="AD595" s="34" t="s">
        <v>26</v>
      </c>
      <c r="AE595" s="34" t="s">
        <v>26</v>
      </c>
      <c r="AF595" s="38" t="s">
        <v>26</v>
      </c>
    </row>
    <row r="596" spans="18:32" ht="19.5" customHeight="1">
      <c r="R596" s="123" t="s">
        <v>629</v>
      </c>
      <c r="S596" s="156" t="s">
        <v>634</v>
      </c>
      <c r="T596" s="31" t="s">
        <v>413</v>
      </c>
      <c r="U596" s="32" t="b">
        <f t="shared" si="27"/>
        <v>1</v>
      </c>
      <c r="V596" s="33" t="s">
        <v>30</v>
      </c>
      <c r="W596" s="34" t="s">
        <v>76</v>
      </c>
      <c r="X596" s="35">
        <v>20</v>
      </c>
      <c r="Y596" s="34" t="s">
        <v>26</v>
      </c>
      <c r="Z596" s="34" t="s">
        <v>26</v>
      </c>
      <c r="AA596" s="170" t="s">
        <v>26</v>
      </c>
      <c r="AB596" s="34" t="s">
        <v>26</v>
      </c>
      <c r="AC596" s="171" t="s">
        <v>26</v>
      </c>
      <c r="AD596" s="34" t="s">
        <v>26</v>
      </c>
      <c r="AE596" s="34" t="s">
        <v>47</v>
      </c>
      <c r="AF596" s="38" t="s">
        <v>114</v>
      </c>
    </row>
    <row r="597" spans="18:32" ht="19.5" customHeight="1">
      <c r="R597" s="123" t="s">
        <v>629</v>
      </c>
      <c r="S597" s="156" t="s">
        <v>635</v>
      </c>
      <c r="T597" s="31" t="s">
        <v>413</v>
      </c>
      <c r="U597" s="32" t="b">
        <f t="shared" si="27"/>
        <v>1</v>
      </c>
      <c r="V597" s="33" t="s">
        <v>30</v>
      </c>
      <c r="W597" s="34" t="s">
        <v>37</v>
      </c>
      <c r="X597" s="35">
        <v>12</v>
      </c>
      <c r="Y597" s="34" t="s">
        <v>26</v>
      </c>
      <c r="Z597" s="34" t="s">
        <v>26</v>
      </c>
      <c r="AA597" s="170" t="s">
        <v>26</v>
      </c>
      <c r="AB597" s="34" t="s">
        <v>26</v>
      </c>
      <c r="AC597" s="171" t="s">
        <v>26</v>
      </c>
      <c r="AD597" s="34" t="s">
        <v>27</v>
      </c>
      <c r="AE597" s="34" t="s">
        <v>27</v>
      </c>
      <c r="AF597" s="38" t="s">
        <v>26</v>
      </c>
    </row>
    <row r="598" spans="18:32" ht="19.5" customHeight="1">
      <c r="R598" s="123" t="s">
        <v>629</v>
      </c>
      <c r="S598" s="156" t="s">
        <v>636</v>
      </c>
      <c r="T598" s="31" t="s">
        <v>413</v>
      </c>
      <c r="U598" s="32" t="b">
        <f t="shared" si="27"/>
        <v>1</v>
      </c>
      <c r="V598" s="33" t="s">
        <v>24</v>
      </c>
      <c r="W598" s="34" t="s">
        <v>37</v>
      </c>
      <c r="X598" s="35">
        <v>7</v>
      </c>
      <c r="Y598" s="34" t="s">
        <v>26</v>
      </c>
      <c r="Z598" s="34" t="s">
        <v>26</v>
      </c>
      <c r="AA598" s="170" t="s">
        <v>26</v>
      </c>
      <c r="AB598" s="34" t="s">
        <v>26</v>
      </c>
      <c r="AC598" s="171" t="s">
        <v>26</v>
      </c>
      <c r="AD598" s="34" t="s">
        <v>27</v>
      </c>
      <c r="AE598" s="34" t="s">
        <v>27</v>
      </c>
      <c r="AF598" s="38" t="s">
        <v>26</v>
      </c>
    </row>
    <row r="599" spans="18:32" ht="19.5" customHeight="1">
      <c r="R599" s="123" t="s">
        <v>629</v>
      </c>
      <c r="S599" s="156" t="s">
        <v>637</v>
      </c>
      <c r="T599" s="31" t="s">
        <v>413</v>
      </c>
      <c r="U599" s="32" t="b">
        <f t="shared" si="27"/>
        <v>1</v>
      </c>
      <c r="V599" s="33" t="s">
        <v>24</v>
      </c>
      <c r="W599" s="34" t="s">
        <v>52</v>
      </c>
      <c r="X599" s="35">
        <v>14</v>
      </c>
      <c r="Y599" s="34" t="s">
        <v>26</v>
      </c>
      <c r="Z599" s="34" t="s">
        <v>26</v>
      </c>
      <c r="AA599" s="170" t="s">
        <v>26</v>
      </c>
      <c r="AB599" s="34" t="s">
        <v>26</v>
      </c>
      <c r="AC599" s="171" t="s">
        <v>26</v>
      </c>
      <c r="AD599" s="34" t="s">
        <v>26</v>
      </c>
      <c r="AE599" s="34" t="s">
        <v>26</v>
      </c>
      <c r="AF599" s="38" t="s">
        <v>26</v>
      </c>
    </row>
    <row r="600" spans="18:32" ht="19.5" customHeight="1">
      <c r="R600" s="123" t="s">
        <v>629</v>
      </c>
      <c r="S600" s="156" t="s">
        <v>258</v>
      </c>
      <c r="T600" s="31" t="s">
        <v>413</v>
      </c>
      <c r="U600" s="32" t="b">
        <f t="shared" si="27"/>
        <v>1</v>
      </c>
      <c r="V600" s="33" t="s">
        <v>30</v>
      </c>
      <c r="W600" s="34" t="s">
        <v>76</v>
      </c>
      <c r="X600" s="35">
        <v>12</v>
      </c>
      <c r="Y600" s="34" t="s">
        <v>26</v>
      </c>
      <c r="Z600" s="34" t="s">
        <v>26</v>
      </c>
      <c r="AA600" s="170" t="s">
        <v>26</v>
      </c>
      <c r="AB600" s="34" t="s">
        <v>26</v>
      </c>
      <c r="AC600" s="171" t="s">
        <v>26</v>
      </c>
      <c r="AD600" s="34" t="s">
        <v>26</v>
      </c>
      <c r="AE600" s="34" t="s">
        <v>114</v>
      </c>
      <c r="AF600" s="38" t="s">
        <v>114</v>
      </c>
    </row>
    <row r="601" spans="18:32" ht="19.5" customHeight="1">
      <c r="R601" s="123" t="s">
        <v>629</v>
      </c>
      <c r="S601" s="156" t="s">
        <v>366</v>
      </c>
      <c r="T601" s="31" t="s">
        <v>413</v>
      </c>
      <c r="U601" s="32" t="b">
        <f t="shared" si="27"/>
        <v>1</v>
      </c>
      <c r="V601" s="33" t="s">
        <v>30</v>
      </c>
      <c r="W601" s="34" t="s">
        <v>76</v>
      </c>
      <c r="X601" s="35">
        <v>12</v>
      </c>
      <c r="Y601" s="34" t="s">
        <v>26</v>
      </c>
      <c r="Z601" s="34" t="s">
        <v>26</v>
      </c>
      <c r="AA601" s="170" t="s">
        <v>26</v>
      </c>
      <c r="AB601" s="34" t="s">
        <v>26</v>
      </c>
      <c r="AC601" s="171" t="s">
        <v>26</v>
      </c>
      <c r="AD601" s="34" t="s">
        <v>26</v>
      </c>
      <c r="AE601" s="34" t="s">
        <v>47</v>
      </c>
      <c r="AF601" s="38" t="s">
        <v>114</v>
      </c>
    </row>
    <row r="602" spans="18:32" ht="19.5" customHeight="1">
      <c r="R602" s="123" t="s">
        <v>629</v>
      </c>
      <c r="S602" s="156" t="s">
        <v>190</v>
      </c>
      <c r="T602" s="31" t="s">
        <v>413</v>
      </c>
      <c r="U602" s="32" t="b">
        <f t="shared" si="27"/>
        <v>1</v>
      </c>
      <c r="V602" s="33" t="s">
        <v>30</v>
      </c>
      <c r="W602" s="34" t="s">
        <v>76</v>
      </c>
      <c r="X602" s="35">
        <v>10</v>
      </c>
      <c r="Y602" s="34" t="s">
        <v>26</v>
      </c>
      <c r="Z602" s="34" t="s">
        <v>26</v>
      </c>
      <c r="AA602" s="170" t="s">
        <v>26</v>
      </c>
      <c r="AB602" s="34" t="s">
        <v>26</v>
      </c>
      <c r="AC602" s="171" t="s">
        <v>26</v>
      </c>
      <c r="AD602" s="34" t="s">
        <v>26</v>
      </c>
      <c r="AE602" s="34" t="s">
        <v>114</v>
      </c>
      <c r="AF602" s="38" t="s">
        <v>114</v>
      </c>
    </row>
    <row r="603" spans="18:32" ht="19.5" customHeight="1">
      <c r="R603" s="123" t="s">
        <v>629</v>
      </c>
      <c r="S603" s="156" t="s">
        <v>371</v>
      </c>
      <c r="T603" s="31" t="s">
        <v>413</v>
      </c>
      <c r="U603" s="32" t="b">
        <f t="shared" si="27"/>
        <v>1</v>
      </c>
      <c r="V603" s="33" t="s">
        <v>30</v>
      </c>
      <c r="W603" s="34" t="s">
        <v>37</v>
      </c>
      <c r="X603" s="35">
        <v>10</v>
      </c>
      <c r="Y603" s="34" t="s">
        <v>26</v>
      </c>
      <c r="Z603" s="34" t="s">
        <v>26</v>
      </c>
      <c r="AA603" s="170" t="s">
        <v>26</v>
      </c>
      <c r="AB603" s="34" t="s">
        <v>26</v>
      </c>
      <c r="AC603" s="171" t="s">
        <v>26</v>
      </c>
      <c r="AD603" s="34" t="s">
        <v>27</v>
      </c>
      <c r="AE603" s="34" t="s">
        <v>27</v>
      </c>
      <c r="AF603" s="38" t="s">
        <v>26</v>
      </c>
    </row>
    <row r="604" spans="18:32" ht="19.5" customHeight="1">
      <c r="R604" s="123" t="s">
        <v>638</v>
      </c>
      <c r="S604" s="156" t="s">
        <v>323</v>
      </c>
      <c r="T604" s="31" t="s">
        <v>413</v>
      </c>
      <c r="U604" s="32" t="b">
        <f t="shared" si="27"/>
        <v>1</v>
      </c>
      <c r="V604" s="33" t="s">
        <v>24</v>
      </c>
      <c r="W604" s="34" t="s">
        <v>46</v>
      </c>
      <c r="X604" s="35">
        <v>12</v>
      </c>
      <c r="Y604" s="34" t="s">
        <v>26</v>
      </c>
      <c r="Z604" s="34" t="s">
        <v>26</v>
      </c>
      <c r="AA604" s="170" t="s">
        <v>114</v>
      </c>
      <c r="AB604" s="34" t="s">
        <v>114</v>
      </c>
      <c r="AC604" s="171" t="s">
        <v>26</v>
      </c>
      <c r="AD604" s="34" t="s">
        <v>27</v>
      </c>
      <c r="AE604" s="34" t="s">
        <v>27</v>
      </c>
      <c r="AF604" s="38" t="s">
        <v>26</v>
      </c>
    </row>
    <row r="605" spans="18:32" ht="19.5" customHeight="1">
      <c r="R605" s="123" t="s">
        <v>638</v>
      </c>
      <c r="S605" s="156" t="s">
        <v>639</v>
      </c>
      <c r="T605" s="31" t="s">
        <v>413</v>
      </c>
      <c r="U605" s="32" t="b">
        <f t="shared" si="27"/>
        <v>1</v>
      </c>
      <c r="V605" s="33" t="s">
        <v>24</v>
      </c>
      <c r="W605" s="34" t="s">
        <v>25</v>
      </c>
      <c r="X605" s="35">
        <v>25</v>
      </c>
      <c r="Y605" s="34" t="s">
        <v>26</v>
      </c>
      <c r="Z605" s="34" t="s">
        <v>26</v>
      </c>
      <c r="AA605" s="170" t="s">
        <v>26</v>
      </c>
      <c r="AB605" s="34" t="s">
        <v>26</v>
      </c>
      <c r="AC605" s="171" t="s">
        <v>27</v>
      </c>
      <c r="AD605" s="34" t="s">
        <v>27</v>
      </c>
      <c r="AE605" s="34" t="s">
        <v>27</v>
      </c>
      <c r="AF605" s="38" t="s">
        <v>26</v>
      </c>
    </row>
    <row r="606" spans="18:32" ht="19.5" customHeight="1">
      <c r="R606" s="123" t="s">
        <v>638</v>
      </c>
      <c r="S606" s="156" t="s">
        <v>475</v>
      </c>
      <c r="T606" s="31" t="s">
        <v>413</v>
      </c>
      <c r="U606" s="32" t="b">
        <f t="shared" si="27"/>
        <v>1</v>
      </c>
      <c r="V606" s="33" t="s">
        <v>24</v>
      </c>
      <c r="W606" s="34" t="s">
        <v>25</v>
      </c>
      <c r="X606" s="35">
        <v>37</v>
      </c>
      <c r="Y606" s="34" t="s">
        <v>26</v>
      </c>
      <c r="Z606" s="34" t="s">
        <v>26</v>
      </c>
      <c r="AA606" s="170" t="s">
        <v>26</v>
      </c>
      <c r="AB606" s="34" t="s">
        <v>26</v>
      </c>
      <c r="AC606" s="171" t="s">
        <v>27</v>
      </c>
      <c r="AD606" s="34" t="s">
        <v>27</v>
      </c>
      <c r="AE606" s="34" t="s">
        <v>27</v>
      </c>
      <c r="AF606" s="38" t="s">
        <v>26</v>
      </c>
    </row>
    <row r="607" spans="18:32" ht="19.5" customHeight="1">
      <c r="R607" s="123" t="s">
        <v>638</v>
      </c>
      <c r="S607" s="156" t="s">
        <v>393</v>
      </c>
      <c r="T607" s="31" t="s">
        <v>413</v>
      </c>
      <c r="U607" s="32" t="b">
        <f t="shared" si="27"/>
        <v>1</v>
      </c>
      <c r="V607" s="33" t="s">
        <v>24</v>
      </c>
      <c r="W607" s="34" t="s">
        <v>25</v>
      </c>
      <c r="X607" s="35">
        <v>16</v>
      </c>
      <c r="Y607" s="34" t="s">
        <v>26</v>
      </c>
      <c r="Z607" s="34" t="s">
        <v>26</v>
      </c>
      <c r="AA607" s="170" t="s">
        <v>26</v>
      </c>
      <c r="AB607" s="34" t="s">
        <v>26</v>
      </c>
      <c r="AC607" s="171" t="s">
        <v>27</v>
      </c>
      <c r="AD607" s="34" t="s">
        <v>27</v>
      </c>
      <c r="AE607" s="34" t="s">
        <v>27</v>
      </c>
      <c r="AF607" s="38" t="s">
        <v>26</v>
      </c>
    </row>
    <row r="608" spans="18:32" ht="19.5" customHeight="1">
      <c r="R608" s="123" t="s">
        <v>638</v>
      </c>
      <c r="S608" s="156" t="s">
        <v>542</v>
      </c>
      <c r="T608" s="31" t="s">
        <v>413</v>
      </c>
      <c r="U608" s="32" t="b">
        <f t="shared" si="27"/>
        <v>1</v>
      </c>
      <c r="V608" s="33" t="s">
        <v>24</v>
      </c>
      <c r="W608" s="34" t="s">
        <v>25</v>
      </c>
      <c r="X608" s="35">
        <v>28</v>
      </c>
      <c r="Y608" s="34" t="s">
        <v>26</v>
      </c>
      <c r="Z608" s="34" t="s">
        <v>26</v>
      </c>
      <c r="AA608" s="170" t="s">
        <v>26</v>
      </c>
      <c r="AB608" s="34" t="s">
        <v>26</v>
      </c>
      <c r="AC608" s="171" t="s">
        <v>27</v>
      </c>
      <c r="AD608" s="34" t="s">
        <v>27</v>
      </c>
      <c r="AE608" s="34" t="s">
        <v>27</v>
      </c>
      <c r="AF608" s="38" t="s">
        <v>26</v>
      </c>
    </row>
    <row r="609" spans="18:32" ht="19.5" customHeight="1">
      <c r="R609" s="123" t="s">
        <v>638</v>
      </c>
      <c r="S609" s="156" t="s">
        <v>484</v>
      </c>
      <c r="T609" s="31" t="s">
        <v>413</v>
      </c>
      <c r="U609" s="32" t="b">
        <f t="shared" si="27"/>
        <v>1</v>
      </c>
      <c r="V609" s="33" t="s">
        <v>24</v>
      </c>
      <c r="W609" s="34" t="s">
        <v>25</v>
      </c>
      <c r="X609" s="35">
        <v>53</v>
      </c>
      <c r="Y609" s="34" t="s">
        <v>26</v>
      </c>
      <c r="Z609" s="34" t="s">
        <v>26</v>
      </c>
      <c r="AA609" s="170" t="s">
        <v>26</v>
      </c>
      <c r="AB609" s="34" t="s">
        <v>26</v>
      </c>
      <c r="AC609" s="171" t="s">
        <v>27</v>
      </c>
      <c r="AD609" s="34" t="s">
        <v>27</v>
      </c>
      <c r="AE609" s="34" t="s">
        <v>27</v>
      </c>
      <c r="AF609" s="38" t="s">
        <v>26</v>
      </c>
    </row>
    <row r="610" spans="18:32" ht="19.5" customHeight="1">
      <c r="R610" s="123" t="s">
        <v>638</v>
      </c>
      <c r="S610" s="30" t="s">
        <v>188</v>
      </c>
      <c r="T610" s="31" t="s">
        <v>413</v>
      </c>
      <c r="U610" s="32" t="b">
        <f t="shared" si="27"/>
        <v>1</v>
      </c>
      <c r="V610" s="33" t="s">
        <v>24</v>
      </c>
      <c r="W610" s="34" t="s">
        <v>25</v>
      </c>
      <c r="X610" s="35">
        <v>34</v>
      </c>
      <c r="Y610" s="34" t="s">
        <v>26</v>
      </c>
      <c r="Z610" s="34" t="s">
        <v>26</v>
      </c>
      <c r="AA610" s="170" t="s">
        <v>26</v>
      </c>
      <c r="AB610" s="34" t="s">
        <v>26</v>
      </c>
      <c r="AC610" s="171" t="s">
        <v>27</v>
      </c>
      <c r="AD610" s="34" t="s">
        <v>27</v>
      </c>
      <c r="AE610" s="34" t="s">
        <v>27</v>
      </c>
      <c r="AF610" s="38" t="s">
        <v>26</v>
      </c>
    </row>
    <row r="611" spans="18:32" ht="19.5" customHeight="1">
      <c r="R611" s="123" t="s">
        <v>638</v>
      </c>
      <c r="S611" s="30" t="s">
        <v>456</v>
      </c>
      <c r="T611" s="31" t="s">
        <v>413</v>
      </c>
      <c r="U611" s="32" t="b">
        <f t="shared" si="27"/>
        <v>1</v>
      </c>
      <c r="V611" s="33" t="s">
        <v>24</v>
      </c>
      <c r="W611" s="34" t="s">
        <v>25</v>
      </c>
      <c r="X611" s="35">
        <v>27</v>
      </c>
      <c r="Y611" s="34" t="s">
        <v>26</v>
      </c>
      <c r="Z611" s="34" t="s">
        <v>26</v>
      </c>
      <c r="AA611" s="170" t="s">
        <v>26</v>
      </c>
      <c r="AB611" s="34" t="s">
        <v>26</v>
      </c>
      <c r="AC611" s="171" t="s">
        <v>27</v>
      </c>
      <c r="AD611" s="34" t="s">
        <v>27</v>
      </c>
      <c r="AE611" s="34" t="s">
        <v>27</v>
      </c>
      <c r="AF611" s="38" t="s">
        <v>26</v>
      </c>
    </row>
    <row r="612" spans="18:32" ht="19.5" customHeight="1">
      <c r="R612" s="123" t="s">
        <v>638</v>
      </c>
      <c r="S612" s="156" t="s">
        <v>376</v>
      </c>
      <c r="T612" s="31" t="s">
        <v>413</v>
      </c>
      <c r="U612" s="32" t="b">
        <f t="shared" si="27"/>
        <v>1</v>
      </c>
      <c r="V612" s="33" t="s">
        <v>70</v>
      </c>
      <c r="W612" s="34" t="s">
        <v>25</v>
      </c>
      <c r="X612" s="35">
        <v>12</v>
      </c>
      <c r="Y612" s="34" t="s">
        <v>26</v>
      </c>
      <c r="Z612" s="34" t="s">
        <v>26</v>
      </c>
      <c r="AA612" s="170" t="s">
        <v>26</v>
      </c>
      <c r="AB612" s="34" t="s">
        <v>26</v>
      </c>
      <c r="AC612" s="171" t="s">
        <v>27</v>
      </c>
      <c r="AD612" s="34" t="s">
        <v>27</v>
      </c>
      <c r="AE612" s="34" t="s">
        <v>27</v>
      </c>
      <c r="AF612" s="38" t="s">
        <v>26</v>
      </c>
    </row>
    <row r="613" spans="18:32" ht="19.5" customHeight="1">
      <c r="R613" s="123" t="s">
        <v>638</v>
      </c>
      <c r="S613" s="30" t="s">
        <v>640</v>
      </c>
      <c r="T613" s="31" t="s">
        <v>413</v>
      </c>
      <c r="U613" s="32" t="b">
        <f t="shared" si="27"/>
        <v>1</v>
      </c>
      <c r="V613" s="33" t="s">
        <v>70</v>
      </c>
      <c r="W613" s="34" t="s">
        <v>25</v>
      </c>
      <c r="X613" s="35">
        <v>18</v>
      </c>
      <c r="Y613" s="34" t="s">
        <v>26</v>
      </c>
      <c r="Z613" s="34" t="s">
        <v>26</v>
      </c>
      <c r="AA613" s="170" t="s">
        <v>26</v>
      </c>
      <c r="AB613" s="34" t="s">
        <v>26</v>
      </c>
      <c r="AC613" s="171" t="s">
        <v>27</v>
      </c>
      <c r="AD613" s="34" t="s">
        <v>27</v>
      </c>
      <c r="AE613" s="34" t="s">
        <v>27</v>
      </c>
      <c r="AF613" s="38" t="s">
        <v>26</v>
      </c>
    </row>
    <row r="614" spans="18:32" ht="19.5" customHeight="1">
      <c r="R614" s="123" t="s">
        <v>638</v>
      </c>
      <c r="S614" s="30" t="s">
        <v>641</v>
      </c>
      <c r="T614" s="31" t="s">
        <v>413</v>
      </c>
      <c r="U614" s="32" t="b">
        <f t="shared" si="27"/>
        <v>1</v>
      </c>
      <c r="V614" s="33" t="s">
        <v>70</v>
      </c>
      <c r="W614" s="34" t="s">
        <v>25</v>
      </c>
      <c r="X614" s="35">
        <v>27</v>
      </c>
      <c r="Y614" s="34" t="s">
        <v>26</v>
      </c>
      <c r="Z614" s="34" t="s">
        <v>26</v>
      </c>
      <c r="AA614" s="170" t="s">
        <v>26</v>
      </c>
      <c r="AB614" s="34" t="s">
        <v>26</v>
      </c>
      <c r="AC614" s="171" t="s">
        <v>27</v>
      </c>
      <c r="AD614" s="34" t="s">
        <v>27</v>
      </c>
      <c r="AE614" s="34" t="s">
        <v>27</v>
      </c>
      <c r="AF614" s="38" t="s">
        <v>26</v>
      </c>
    </row>
    <row r="615" spans="18:32" ht="19.5" customHeight="1">
      <c r="R615" s="123" t="s">
        <v>638</v>
      </c>
      <c r="S615" s="30" t="s">
        <v>581</v>
      </c>
      <c r="T615" s="31" t="s">
        <v>413</v>
      </c>
      <c r="U615" s="32" t="b">
        <f t="shared" si="27"/>
        <v>1</v>
      </c>
      <c r="V615" s="33" t="s">
        <v>70</v>
      </c>
      <c r="W615" s="34" t="s">
        <v>25</v>
      </c>
      <c r="X615" s="35">
        <v>28</v>
      </c>
      <c r="Y615" s="34" t="s">
        <v>26</v>
      </c>
      <c r="Z615" s="34" t="s">
        <v>26</v>
      </c>
      <c r="AA615" s="170" t="s">
        <v>26</v>
      </c>
      <c r="AB615" s="34" t="s">
        <v>26</v>
      </c>
      <c r="AC615" s="171" t="s">
        <v>27</v>
      </c>
      <c r="AD615" s="34" t="s">
        <v>27</v>
      </c>
      <c r="AE615" s="34" t="s">
        <v>27</v>
      </c>
      <c r="AF615" s="38" t="s">
        <v>26</v>
      </c>
    </row>
    <row r="616" spans="18:32" ht="19.5" customHeight="1">
      <c r="R616" s="123" t="s">
        <v>638</v>
      </c>
      <c r="S616" s="30" t="s">
        <v>642</v>
      </c>
      <c r="T616" s="31" t="s">
        <v>413</v>
      </c>
      <c r="U616" s="32" t="b">
        <f t="shared" si="27"/>
        <v>1</v>
      </c>
      <c r="V616" s="33" t="s">
        <v>70</v>
      </c>
      <c r="W616" s="34" t="s">
        <v>25</v>
      </c>
      <c r="X616" s="35">
        <v>31</v>
      </c>
      <c r="Y616" s="34" t="s">
        <v>26</v>
      </c>
      <c r="Z616" s="34" t="s">
        <v>26</v>
      </c>
      <c r="AA616" s="170" t="s">
        <v>26</v>
      </c>
      <c r="AB616" s="34" t="s">
        <v>26</v>
      </c>
      <c r="AC616" s="171" t="s">
        <v>27</v>
      </c>
      <c r="AD616" s="34" t="s">
        <v>27</v>
      </c>
      <c r="AE616" s="34" t="s">
        <v>27</v>
      </c>
      <c r="AF616" s="38" t="s">
        <v>26</v>
      </c>
    </row>
    <row r="617" spans="18:32" ht="19.5" customHeight="1">
      <c r="R617" s="123" t="s">
        <v>638</v>
      </c>
      <c r="S617" s="30" t="s">
        <v>643</v>
      </c>
      <c r="T617" s="31" t="s">
        <v>413</v>
      </c>
      <c r="U617" s="32" t="b">
        <f t="shared" si="27"/>
        <v>1</v>
      </c>
      <c r="V617" s="33" t="s">
        <v>70</v>
      </c>
      <c r="W617" s="34" t="s">
        <v>75</v>
      </c>
      <c r="X617" s="35">
        <v>36</v>
      </c>
      <c r="Y617" s="34" t="s">
        <v>26</v>
      </c>
      <c r="Z617" s="34" t="s">
        <v>26</v>
      </c>
      <c r="AA617" s="170" t="s">
        <v>114</v>
      </c>
      <c r="AB617" s="34" t="s">
        <v>47</v>
      </c>
      <c r="AC617" s="171" t="s">
        <v>26</v>
      </c>
      <c r="AD617" s="34" t="s">
        <v>26</v>
      </c>
      <c r="AE617" s="34" t="s">
        <v>27</v>
      </c>
      <c r="AF617" s="38" t="s">
        <v>114</v>
      </c>
    </row>
    <row r="618" spans="18:32" ht="19.5" customHeight="1">
      <c r="R618" s="123" t="s">
        <v>638</v>
      </c>
      <c r="S618" s="30" t="s">
        <v>371</v>
      </c>
      <c r="T618" s="31" t="s">
        <v>413</v>
      </c>
      <c r="U618" s="32" t="b">
        <f t="shared" si="27"/>
        <v>1</v>
      </c>
      <c r="V618" s="33" t="s">
        <v>70</v>
      </c>
      <c r="W618" s="34" t="s">
        <v>25</v>
      </c>
      <c r="X618" s="35">
        <v>19</v>
      </c>
      <c r="Y618" s="34" t="s">
        <v>26</v>
      </c>
      <c r="Z618" s="34" t="s">
        <v>26</v>
      </c>
      <c r="AA618" s="170" t="s">
        <v>26</v>
      </c>
      <c r="AB618" s="34" t="s">
        <v>26</v>
      </c>
      <c r="AC618" s="171" t="s">
        <v>27</v>
      </c>
      <c r="AD618" s="34" t="s">
        <v>27</v>
      </c>
      <c r="AE618" s="34" t="s">
        <v>27</v>
      </c>
      <c r="AF618" s="38" t="s">
        <v>26</v>
      </c>
    </row>
    <row r="619" spans="18:32" ht="19.5" customHeight="1">
      <c r="R619" s="123" t="s">
        <v>638</v>
      </c>
      <c r="S619" s="30" t="s">
        <v>487</v>
      </c>
      <c r="T619" s="31" t="s">
        <v>413</v>
      </c>
      <c r="U619" s="32" t="b">
        <f t="shared" ref="U619:U682" si="28">IF(COUNTIF($J$15:$K$19,$W619)=0,IF(COUNTIF($L$15:$M$19,$W619)=0,IF(VLOOKUP($W619,$N$15:$O$19,2,FALSE)="가 능",TRUE,FALSE),IF(VLOOKUP($W619,$L$15:$M$19,2,FALSE)="가 능",TRUE,FALSE)),IF(VLOOKUP($W619,$J$15:$K$19,2,FALSE)="가 능",TRUE,FALSE))</f>
        <v>1</v>
      </c>
      <c r="V619" s="33" t="s">
        <v>70</v>
      </c>
      <c r="W619" s="34" t="s">
        <v>25</v>
      </c>
      <c r="X619" s="35">
        <v>12</v>
      </c>
      <c r="Y619" s="34" t="s">
        <v>26</v>
      </c>
      <c r="Z619" s="34" t="s">
        <v>26</v>
      </c>
      <c r="AA619" s="170" t="s">
        <v>26</v>
      </c>
      <c r="AB619" s="34" t="s">
        <v>26</v>
      </c>
      <c r="AC619" s="171" t="s">
        <v>27</v>
      </c>
      <c r="AD619" s="34" t="s">
        <v>27</v>
      </c>
      <c r="AE619" s="34" t="s">
        <v>27</v>
      </c>
      <c r="AF619" s="38" t="s">
        <v>26</v>
      </c>
    </row>
    <row r="620" spans="18:32" ht="19.5" customHeight="1">
      <c r="R620" s="123" t="s">
        <v>644</v>
      </c>
      <c r="S620" s="30" t="s">
        <v>645</v>
      </c>
      <c r="T620" s="31" t="s">
        <v>413</v>
      </c>
      <c r="U620" s="32" t="b">
        <f t="shared" si="28"/>
        <v>1</v>
      </c>
      <c r="V620" s="33" t="s">
        <v>24</v>
      </c>
      <c r="W620" s="34" t="s">
        <v>76</v>
      </c>
      <c r="X620" s="35">
        <v>3</v>
      </c>
      <c r="Y620" s="34" t="s">
        <v>26</v>
      </c>
      <c r="Z620" s="34" t="s">
        <v>26</v>
      </c>
      <c r="AA620" s="170" t="s">
        <v>26</v>
      </c>
      <c r="AB620" s="34" t="s">
        <v>26</v>
      </c>
      <c r="AC620" s="171" t="s">
        <v>26</v>
      </c>
      <c r="AD620" s="34" t="s">
        <v>26</v>
      </c>
      <c r="AE620" s="34" t="s">
        <v>114</v>
      </c>
      <c r="AF620" s="38" t="s">
        <v>114</v>
      </c>
    </row>
    <row r="621" spans="18:32" ht="19.5" customHeight="1">
      <c r="R621" s="123" t="s">
        <v>644</v>
      </c>
      <c r="S621" s="30" t="s">
        <v>646</v>
      </c>
      <c r="T621" s="31" t="s">
        <v>413</v>
      </c>
      <c r="U621" s="32" t="b">
        <f t="shared" si="28"/>
        <v>1</v>
      </c>
      <c r="V621" s="33" t="s">
        <v>24</v>
      </c>
      <c r="W621" s="34" t="s">
        <v>76</v>
      </c>
      <c r="X621" s="35">
        <v>47</v>
      </c>
      <c r="Y621" s="34" t="s">
        <v>26</v>
      </c>
      <c r="Z621" s="34" t="s">
        <v>26</v>
      </c>
      <c r="AA621" s="170" t="s">
        <v>26</v>
      </c>
      <c r="AB621" s="34" t="s">
        <v>26</v>
      </c>
      <c r="AC621" s="171" t="s">
        <v>26</v>
      </c>
      <c r="AD621" s="34" t="s">
        <v>26</v>
      </c>
      <c r="AE621" s="34" t="s">
        <v>114</v>
      </c>
      <c r="AF621" s="38" t="s">
        <v>114</v>
      </c>
    </row>
    <row r="622" spans="18:32" ht="19.5" customHeight="1">
      <c r="R622" s="123" t="s">
        <v>644</v>
      </c>
      <c r="S622" s="30" t="s">
        <v>647</v>
      </c>
      <c r="T622" s="31" t="s">
        <v>413</v>
      </c>
      <c r="U622" s="32" t="b">
        <f t="shared" si="28"/>
        <v>1</v>
      </c>
      <c r="V622" s="33" t="s">
        <v>24</v>
      </c>
      <c r="W622" s="34" t="s">
        <v>76</v>
      </c>
      <c r="X622" s="35">
        <v>14</v>
      </c>
      <c r="Y622" s="34" t="s">
        <v>26</v>
      </c>
      <c r="Z622" s="34" t="s">
        <v>26</v>
      </c>
      <c r="AA622" s="170" t="s">
        <v>26</v>
      </c>
      <c r="AB622" s="34" t="s">
        <v>26</v>
      </c>
      <c r="AC622" s="171" t="s">
        <v>26</v>
      </c>
      <c r="AD622" s="34" t="s">
        <v>26</v>
      </c>
      <c r="AE622" s="34" t="s">
        <v>114</v>
      </c>
      <c r="AF622" s="38" t="s">
        <v>114</v>
      </c>
    </row>
    <row r="623" spans="18:32" ht="19.5" customHeight="1">
      <c r="R623" s="123" t="s">
        <v>644</v>
      </c>
      <c r="S623" s="30" t="s">
        <v>648</v>
      </c>
      <c r="T623" s="31" t="s">
        <v>413</v>
      </c>
      <c r="U623" s="32" t="b">
        <f t="shared" si="28"/>
        <v>1</v>
      </c>
      <c r="V623" s="33" t="s">
        <v>70</v>
      </c>
      <c r="W623" s="34" t="s">
        <v>76</v>
      </c>
      <c r="X623" s="35">
        <v>20</v>
      </c>
      <c r="Y623" s="34" t="s">
        <v>26</v>
      </c>
      <c r="Z623" s="34" t="s">
        <v>26</v>
      </c>
      <c r="AA623" s="170" t="s">
        <v>26</v>
      </c>
      <c r="AB623" s="34" t="s">
        <v>26</v>
      </c>
      <c r="AC623" s="171" t="s">
        <v>26</v>
      </c>
      <c r="AD623" s="34" t="s">
        <v>26</v>
      </c>
      <c r="AE623" s="34" t="s">
        <v>114</v>
      </c>
      <c r="AF623" s="38" t="s">
        <v>114</v>
      </c>
    </row>
    <row r="624" spans="18:32" ht="19.5" customHeight="1">
      <c r="R624" s="123" t="s">
        <v>644</v>
      </c>
      <c r="S624" s="30" t="s">
        <v>649</v>
      </c>
      <c r="T624" s="31" t="s">
        <v>413</v>
      </c>
      <c r="U624" s="32" t="b">
        <f t="shared" si="28"/>
        <v>1</v>
      </c>
      <c r="V624" s="33" t="s">
        <v>30</v>
      </c>
      <c r="W624" s="34" t="s">
        <v>76</v>
      </c>
      <c r="X624" s="35">
        <v>42</v>
      </c>
      <c r="Y624" s="34" t="s">
        <v>26</v>
      </c>
      <c r="Z624" s="34" t="s">
        <v>26</v>
      </c>
      <c r="AA624" s="170" t="s">
        <v>26</v>
      </c>
      <c r="AB624" s="34" t="s">
        <v>26</v>
      </c>
      <c r="AC624" s="171" t="s">
        <v>26</v>
      </c>
      <c r="AD624" s="34" t="s">
        <v>26</v>
      </c>
      <c r="AE624" s="34" t="s">
        <v>114</v>
      </c>
      <c r="AF624" s="38" t="s">
        <v>114</v>
      </c>
    </row>
    <row r="625" spans="18:32" ht="19.5" customHeight="1">
      <c r="R625" s="123" t="s">
        <v>644</v>
      </c>
      <c r="S625" s="30" t="s">
        <v>650</v>
      </c>
      <c r="T625" s="31" t="s">
        <v>413</v>
      </c>
      <c r="U625" s="32" t="b">
        <f t="shared" si="28"/>
        <v>1</v>
      </c>
      <c r="V625" s="33" t="s">
        <v>30</v>
      </c>
      <c r="W625" s="34" t="s">
        <v>76</v>
      </c>
      <c r="X625" s="35">
        <v>41</v>
      </c>
      <c r="Y625" s="34" t="s">
        <v>26</v>
      </c>
      <c r="Z625" s="34" t="s">
        <v>26</v>
      </c>
      <c r="AA625" s="170" t="s">
        <v>26</v>
      </c>
      <c r="AB625" s="34" t="s">
        <v>26</v>
      </c>
      <c r="AC625" s="171" t="s">
        <v>26</v>
      </c>
      <c r="AD625" s="34" t="s">
        <v>26</v>
      </c>
      <c r="AE625" s="34" t="s">
        <v>114</v>
      </c>
      <c r="AF625" s="38" t="s">
        <v>114</v>
      </c>
    </row>
    <row r="626" spans="18:32" ht="19.5" customHeight="1">
      <c r="R626" s="123" t="s">
        <v>644</v>
      </c>
      <c r="S626" s="30" t="s">
        <v>651</v>
      </c>
      <c r="T626" s="31" t="s">
        <v>413</v>
      </c>
      <c r="U626" s="32" t="b">
        <f t="shared" si="28"/>
        <v>1</v>
      </c>
      <c r="V626" s="33" t="s">
        <v>24</v>
      </c>
      <c r="W626" s="34" t="s">
        <v>76</v>
      </c>
      <c r="X626" s="35">
        <v>55</v>
      </c>
      <c r="Y626" s="34" t="s">
        <v>26</v>
      </c>
      <c r="Z626" s="34" t="s">
        <v>26</v>
      </c>
      <c r="AA626" s="170" t="s">
        <v>26</v>
      </c>
      <c r="AB626" s="34" t="s">
        <v>26</v>
      </c>
      <c r="AC626" s="171" t="s">
        <v>26</v>
      </c>
      <c r="AD626" s="34" t="s">
        <v>26</v>
      </c>
      <c r="AE626" s="34" t="s">
        <v>114</v>
      </c>
      <c r="AF626" s="38" t="s">
        <v>114</v>
      </c>
    </row>
    <row r="627" spans="18:32" ht="19.5" customHeight="1">
      <c r="R627" s="123" t="s">
        <v>644</v>
      </c>
      <c r="S627" s="30" t="s">
        <v>445</v>
      </c>
      <c r="T627" s="31" t="s">
        <v>413</v>
      </c>
      <c r="U627" s="32" t="b">
        <f t="shared" si="28"/>
        <v>1</v>
      </c>
      <c r="V627" s="33" t="s">
        <v>30</v>
      </c>
      <c r="W627" s="34" t="s">
        <v>76</v>
      </c>
      <c r="X627" s="35">
        <v>17</v>
      </c>
      <c r="Y627" s="34" t="s">
        <v>26</v>
      </c>
      <c r="Z627" s="34" t="s">
        <v>26</v>
      </c>
      <c r="AA627" s="170" t="s">
        <v>26</v>
      </c>
      <c r="AB627" s="34" t="s">
        <v>26</v>
      </c>
      <c r="AC627" s="171" t="s">
        <v>26</v>
      </c>
      <c r="AD627" s="34" t="s">
        <v>26</v>
      </c>
      <c r="AE627" s="34" t="s">
        <v>114</v>
      </c>
      <c r="AF627" s="38" t="s">
        <v>114</v>
      </c>
    </row>
    <row r="628" spans="18:32" ht="19.5" customHeight="1">
      <c r="R628" s="123" t="s">
        <v>644</v>
      </c>
      <c r="S628" s="30" t="s">
        <v>527</v>
      </c>
      <c r="T628" s="31" t="s">
        <v>413</v>
      </c>
      <c r="U628" s="32" t="b">
        <f t="shared" si="28"/>
        <v>1</v>
      </c>
      <c r="V628" s="33" t="s">
        <v>24</v>
      </c>
      <c r="W628" s="34" t="s">
        <v>76</v>
      </c>
      <c r="X628" s="35">
        <v>42</v>
      </c>
      <c r="Y628" s="34" t="s">
        <v>26</v>
      </c>
      <c r="Z628" s="34" t="s">
        <v>26</v>
      </c>
      <c r="AA628" s="170" t="s">
        <v>26</v>
      </c>
      <c r="AB628" s="34" t="s">
        <v>26</v>
      </c>
      <c r="AC628" s="171" t="s">
        <v>26</v>
      </c>
      <c r="AD628" s="34" t="s">
        <v>26</v>
      </c>
      <c r="AE628" s="34" t="s">
        <v>114</v>
      </c>
      <c r="AF628" s="38" t="s">
        <v>114</v>
      </c>
    </row>
    <row r="629" spans="18:32" ht="19.5" customHeight="1">
      <c r="R629" s="123" t="s">
        <v>644</v>
      </c>
      <c r="S629" s="30" t="s">
        <v>366</v>
      </c>
      <c r="T629" s="31" t="s">
        <v>413</v>
      </c>
      <c r="U629" s="32" t="b">
        <f t="shared" si="28"/>
        <v>1</v>
      </c>
      <c r="V629" s="33" t="s">
        <v>24</v>
      </c>
      <c r="W629" s="34" t="s">
        <v>76</v>
      </c>
      <c r="X629" s="35">
        <v>42</v>
      </c>
      <c r="Y629" s="34" t="s">
        <v>26</v>
      </c>
      <c r="Z629" s="34" t="s">
        <v>26</v>
      </c>
      <c r="AA629" s="170" t="s">
        <v>26</v>
      </c>
      <c r="AB629" s="34" t="s">
        <v>26</v>
      </c>
      <c r="AC629" s="171" t="s">
        <v>26</v>
      </c>
      <c r="AD629" s="34" t="s">
        <v>26</v>
      </c>
      <c r="AE629" s="34" t="s">
        <v>114</v>
      </c>
      <c r="AF629" s="38" t="s">
        <v>114</v>
      </c>
    </row>
    <row r="630" spans="18:32" ht="19.5" customHeight="1">
      <c r="R630" s="123" t="s">
        <v>644</v>
      </c>
      <c r="S630" s="30" t="s">
        <v>652</v>
      </c>
      <c r="T630" s="31" t="s">
        <v>413</v>
      </c>
      <c r="U630" s="32" t="b">
        <f t="shared" si="28"/>
        <v>1</v>
      </c>
      <c r="V630" s="33" t="s">
        <v>24</v>
      </c>
      <c r="W630" s="34" t="s">
        <v>76</v>
      </c>
      <c r="X630" s="35">
        <v>33</v>
      </c>
      <c r="Y630" s="34" t="s">
        <v>26</v>
      </c>
      <c r="Z630" s="34" t="s">
        <v>26</v>
      </c>
      <c r="AA630" s="170" t="s">
        <v>26</v>
      </c>
      <c r="AB630" s="34" t="s">
        <v>26</v>
      </c>
      <c r="AC630" s="171" t="s">
        <v>26</v>
      </c>
      <c r="AD630" s="34" t="s">
        <v>26</v>
      </c>
      <c r="AE630" s="34" t="s">
        <v>114</v>
      </c>
      <c r="AF630" s="38" t="s">
        <v>114</v>
      </c>
    </row>
    <row r="631" spans="18:32" ht="19.5" customHeight="1">
      <c r="R631" s="123" t="s">
        <v>644</v>
      </c>
      <c r="S631" s="30" t="s">
        <v>653</v>
      </c>
      <c r="T631" s="31" t="s">
        <v>413</v>
      </c>
      <c r="U631" s="32" t="b">
        <f t="shared" si="28"/>
        <v>1</v>
      </c>
      <c r="V631" s="33" t="s">
        <v>24</v>
      </c>
      <c r="W631" s="34" t="s">
        <v>76</v>
      </c>
      <c r="X631" s="35">
        <v>43</v>
      </c>
      <c r="Y631" s="34" t="s">
        <v>26</v>
      </c>
      <c r="Z631" s="34" t="s">
        <v>26</v>
      </c>
      <c r="AA631" s="170" t="s">
        <v>26</v>
      </c>
      <c r="AB631" s="34" t="s">
        <v>26</v>
      </c>
      <c r="AC631" s="171" t="s">
        <v>26</v>
      </c>
      <c r="AD631" s="34" t="s">
        <v>26</v>
      </c>
      <c r="AE631" s="34" t="s">
        <v>114</v>
      </c>
      <c r="AF631" s="38" t="s">
        <v>114</v>
      </c>
    </row>
    <row r="632" spans="18:32" ht="19.5" customHeight="1">
      <c r="R632" s="123" t="s">
        <v>654</v>
      </c>
      <c r="S632" s="30" t="s">
        <v>655</v>
      </c>
      <c r="T632" s="31" t="s">
        <v>413</v>
      </c>
      <c r="U632" s="32" t="b">
        <f t="shared" si="28"/>
        <v>1</v>
      </c>
      <c r="V632" s="33" t="s">
        <v>30</v>
      </c>
      <c r="W632" s="34" t="s">
        <v>67</v>
      </c>
      <c r="X632" s="35">
        <v>15</v>
      </c>
      <c r="Y632" s="34" t="s">
        <v>26</v>
      </c>
      <c r="Z632" s="34" t="s">
        <v>26</v>
      </c>
      <c r="AA632" s="170" t="s">
        <v>114</v>
      </c>
      <c r="AB632" s="34" t="s">
        <v>114</v>
      </c>
      <c r="AC632" s="171" t="s">
        <v>26</v>
      </c>
      <c r="AD632" s="34" t="s">
        <v>26</v>
      </c>
      <c r="AE632" s="34" t="s">
        <v>173</v>
      </c>
      <c r="AF632" s="38" t="s">
        <v>173</v>
      </c>
    </row>
    <row r="633" spans="18:32" ht="19.5" customHeight="1">
      <c r="R633" s="123" t="s">
        <v>654</v>
      </c>
      <c r="S633" s="30" t="s">
        <v>389</v>
      </c>
      <c r="T633" s="31" t="s">
        <v>413</v>
      </c>
      <c r="U633" s="32" t="b">
        <f t="shared" si="28"/>
        <v>1</v>
      </c>
      <c r="V633" s="33" t="s">
        <v>30</v>
      </c>
      <c r="W633" s="34" t="s">
        <v>67</v>
      </c>
      <c r="X633" s="35">
        <v>16</v>
      </c>
      <c r="Y633" s="34" t="s">
        <v>26</v>
      </c>
      <c r="Z633" s="34" t="s">
        <v>26</v>
      </c>
      <c r="AA633" s="170" t="s">
        <v>114</v>
      </c>
      <c r="AB633" s="34" t="s">
        <v>114</v>
      </c>
      <c r="AC633" s="171" t="s">
        <v>26</v>
      </c>
      <c r="AD633" s="34" t="s">
        <v>26</v>
      </c>
      <c r="AE633" s="34" t="s">
        <v>173</v>
      </c>
      <c r="AF633" s="38" t="s">
        <v>173</v>
      </c>
    </row>
    <row r="634" spans="18:32" ht="19.5" customHeight="1">
      <c r="R634" s="123" t="s">
        <v>654</v>
      </c>
      <c r="S634" s="30" t="s">
        <v>336</v>
      </c>
      <c r="T634" s="31" t="s">
        <v>413</v>
      </c>
      <c r="U634" s="32" t="b">
        <f t="shared" si="28"/>
        <v>1</v>
      </c>
      <c r="V634" s="33" t="s">
        <v>70</v>
      </c>
      <c r="W634" s="34" t="s">
        <v>67</v>
      </c>
      <c r="X634" s="35">
        <v>16</v>
      </c>
      <c r="Y634" s="34" t="s">
        <v>26</v>
      </c>
      <c r="Z634" s="34" t="s">
        <v>26</v>
      </c>
      <c r="AA634" s="170" t="s">
        <v>114</v>
      </c>
      <c r="AB634" s="34" t="s">
        <v>114</v>
      </c>
      <c r="AC634" s="171" t="s">
        <v>26</v>
      </c>
      <c r="AD634" s="34" t="s">
        <v>26</v>
      </c>
      <c r="AE634" s="34" t="s">
        <v>173</v>
      </c>
      <c r="AF634" s="38" t="s">
        <v>173</v>
      </c>
    </row>
    <row r="635" spans="18:32" ht="19.5" customHeight="1">
      <c r="R635" s="123" t="s">
        <v>654</v>
      </c>
      <c r="S635" s="30" t="s">
        <v>142</v>
      </c>
      <c r="T635" s="31" t="s">
        <v>413</v>
      </c>
      <c r="U635" s="32" t="b">
        <f t="shared" si="28"/>
        <v>1</v>
      </c>
      <c r="V635" s="33" t="s">
        <v>30</v>
      </c>
      <c r="W635" s="34" t="s">
        <v>67</v>
      </c>
      <c r="X635" s="35">
        <v>14</v>
      </c>
      <c r="Y635" s="34" t="s">
        <v>26</v>
      </c>
      <c r="Z635" s="34" t="s">
        <v>26</v>
      </c>
      <c r="AA635" s="170" t="s">
        <v>114</v>
      </c>
      <c r="AB635" s="34" t="s">
        <v>114</v>
      </c>
      <c r="AC635" s="171" t="s">
        <v>26</v>
      </c>
      <c r="AD635" s="34" t="s">
        <v>26</v>
      </c>
      <c r="AE635" s="34" t="s">
        <v>173</v>
      </c>
      <c r="AF635" s="38" t="s">
        <v>173</v>
      </c>
    </row>
    <row r="636" spans="18:32" ht="19.5" customHeight="1">
      <c r="R636" s="123" t="s">
        <v>654</v>
      </c>
      <c r="S636" s="30" t="s">
        <v>576</v>
      </c>
      <c r="T636" s="31" t="s">
        <v>413</v>
      </c>
      <c r="U636" s="32" t="b">
        <f t="shared" si="28"/>
        <v>1</v>
      </c>
      <c r="V636" s="33" t="s">
        <v>30</v>
      </c>
      <c r="W636" s="34" t="s">
        <v>67</v>
      </c>
      <c r="X636" s="35">
        <v>13</v>
      </c>
      <c r="Y636" s="34" t="s">
        <v>26</v>
      </c>
      <c r="Z636" s="34" t="s">
        <v>26</v>
      </c>
      <c r="AA636" s="170" t="s">
        <v>114</v>
      </c>
      <c r="AB636" s="34" t="s">
        <v>114</v>
      </c>
      <c r="AC636" s="171" t="s">
        <v>26</v>
      </c>
      <c r="AD636" s="34" t="s">
        <v>26</v>
      </c>
      <c r="AE636" s="34" t="s">
        <v>173</v>
      </c>
      <c r="AF636" s="38" t="s">
        <v>173</v>
      </c>
    </row>
    <row r="637" spans="18:32" ht="19.5" customHeight="1">
      <c r="R637" s="123" t="s">
        <v>654</v>
      </c>
      <c r="S637" s="30" t="s">
        <v>348</v>
      </c>
      <c r="T637" s="31" t="s">
        <v>413</v>
      </c>
      <c r="U637" s="32" t="b">
        <f t="shared" si="28"/>
        <v>1</v>
      </c>
      <c r="V637" s="33" t="s">
        <v>30</v>
      </c>
      <c r="W637" s="34" t="s">
        <v>67</v>
      </c>
      <c r="X637" s="35">
        <v>10</v>
      </c>
      <c r="Y637" s="34" t="s">
        <v>26</v>
      </c>
      <c r="Z637" s="34" t="s">
        <v>26</v>
      </c>
      <c r="AA637" s="170" t="s">
        <v>114</v>
      </c>
      <c r="AB637" s="34" t="s">
        <v>114</v>
      </c>
      <c r="AC637" s="171" t="s">
        <v>26</v>
      </c>
      <c r="AD637" s="34" t="s">
        <v>26</v>
      </c>
      <c r="AE637" s="34" t="s">
        <v>173</v>
      </c>
      <c r="AF637" s="38" t="s">
        <v>173</v>
      </c>
    </row>
    <row r="638" spans="18:32" ht="19.5" customHeight="1">
      <c r="R638" s="123" t="s">
        <v>654</v>
      </c>
      <c r="S638" s="30" t="s">
        <v>656</v>
      </c>
      <c r="T638" s="31" t="s">
        <v>413</v>
      </c>
      <c r="U638" s="32" t="b">
        <f t="shared" si="28"/>
        <v>1</v>
      </c>
      <c r="V638" s="33" t="s">
        <v>30</v>
      </c>
      <c r="W638" s="34" t="s">
        <v>67</v>
      </c>
      <c r="X638" s="35">
        <v>13</v>
      </c>
      <c r="Y638" s="34" t="s">
        <v>26</v>
      </c>
      <c r="Z638" s="34" t="s">
        <v>26</v>
      </c>
      <c r="AA638" s="170" t="s">
        <v>114</v>
      </c>
      <c r="AB638" s="34" t="s">
        <v>114</v>
      </c>
      <c r="AC638" s="171" t="s">
        <v>26</v>
      </c>
      <c r="AD638" s="34" t="s">
        <v>26</v>
      </c>
      <c r="AE638" s="34" t="s">
        <v>173</v>
      </c>
      <c r="AF638" s="38" t="s">
        <v>173</v>
      </c>
    </row>
    <row r="639" spans="18:32" ht="19.5" customHeight="1">
      <c r="R639" s="123" t="s">
        <v>654</v>
      </c>
      <c r="S639" s="30" t="s">
        <v>188</v>
      </c>
      <c r="T639" s="31" t="s">
        <v>413</v>
      </c>
      <c r="U639" s="32" t="b">
        <f t="shared" si="28"/>
        <v>1</v>
      </c>
      <c r="V639" s="33" t="s">
        <v>30</v>
      </c>
      <c r="W639" s="34" t="s">
        <v>67</v>
      </c>
      <c r="X639" s="35">
        <v>36</v>
      </c>
      <c r="Y639" s="34" t="s">
        <v>26</v>
      </c>
      <c r="Z639" s="34" t="s">
        <v>26</v>
      </c>
      <c r="AA639" s="170" t="s">
        <v>114</v>
      </c>
      <c r="AB639" s="34" t="s">
        <v>114</v>
      </c>
      <c r="AC639" s="171" t="s">
        <v>26</v>
      </c>
      <c r="AD639" s="34" t="s">
        <v>26</v>
      </c>
      <c r="AE639" s="34" t="s">
        <v>173</v>
      </c>
      <c r="AF639" s="38" t="s">
        <v>173</v>
      </c>
    </row>
    <row r="640" spans="18:32" ht="19.5" customHeight="1">
      <c r="R640" s="123" t="s">
        <v>654</v>
      </c>
      <c r="S640" s="30" t="s">
        <v>657</v>
      </c>
      <c r="T640" s="31" t="s">
        <v>413</v>
      </c>
      <c r="U640" s="32" t="b">
        <f t="shared" si="28"/>
        <v>1</v>
      </c>
      <c r="V640" s="33" t="s">
        <v>30</v>
      </c>
      <c r="W640" s="34" t="s">
        <v>67</v>
      </c>
      <c r="X640" s="35">
        <v>16</v>
      </c>
      <c r="Y640" s="34" t="s">
        <v>26</v>
      </c>
      <c r="Z640" s="34" t="s">
        <v>26</v>
      </c>
      <c r="AA640" s="170" t="s">
        <v>114</v>
      </c>
      <c r="AB640" s="34" t="s">
        <v>114</v>
      </c>
      <c r="AC640" s="171" t="s">
        <v>26</v>
      </c>
      <c r="AD640" s="34" t="s">
        <v>26</v>
      </c>
      <c r="AE640" s="34" t="s">
        <v>173</v>
      </c>
      <c r="AF640" s="38" t="s">
        <v>173</v>
      </c>
    </row>
    <row r="641" spans="18:32" ht="19.5" customHeight="1">
      <c r="R641" s="123" t="s">
        <v>654</v>
      </c>
      <c r="S641" s="30" t="s">
        <v>658</v>
      </c>
      <c r="T641" s="31" t="s">
        <v>413</v>
      </c>
      <c r="U641" s="32" t="b">
        <f t="shared" si="28"/>
        <v>1</v>
      </c>
      <c r="V641" s="33" t="s">
        <v>30</v>
      </c>
      <c r="W641" s="34" t="s">
        <v>67</v>
      </c>
      <c r="X641" s="35">
        <v>16</v>
      </c>
      <c r="Y641" s="34" t="s">
        <v>26</v>
      </c>
      <c r="Z641" s="34" t="s">
        <v>26</v>
      </c>
      <c r="AA641" s="170" t="s">
        <v>114</v>
      </c>
      <c r="AB641" s="34" t="s">
        <v>114</v>
      </c>
      <c r="AC641" s="171" t="s">
        <v>26</v>
      </c>
      <c r="AD641" s="34" t="s">
        <v>26</v>
      </c>
      <c r="AE641" s="34" t="s">
        <v>173</v>
      </c>
      <c r="AF641" s="38" t="s">
        <v>173</v>
      </c>
    </row>
    <row r="642" spans="18:32" ht="19.5" customHeight="1">
      <c r="R642" s="123" t="s">
        <v>654</v>
      </c>
      <c r="S642" s="30" t="s">
        <v>659</v>
      </c>
      <c r="T642" s="31" t="s">
        <v>413</v>
      </c>
      <c r="U642" s="32" t="b">
        <f t="shared" si="28"/>
        <v>1</v>
      </c>
      <c r="V642" s="33" t="s">
        <v>30</v>
      </c>
      <c r="W642" s="34" t="s">
        <v>67</v>
      </c>
      <c r="X642" s="35">
        <v>30</v>
      </c>
      <c r="Y642" s="34" t="s">
        <v>26</v>
      </c>
      <c r="Z642" s="34" t="s">
        <v>26</v>
      </c>
      <c r="AA642" s="170" t="s">
        <v>47</v>
      </c>
      <c r="AB642" s="34" t="s">
        <v>114</v>
      </c>
      <c r="AC642" s="171" t="s">
        <v>26</v>
      </c>
      <c r="AD642" s="34" t="s">
        <v>26</v>
      </c>
      <c r="AE642" s="34" t="s">
        <v>173</v>
      </c>
      <c r="AF642" s="38" t="s">
        <v>173</v>
      </c>
    </row>
    <row r="643" spans="18:32" ht="19.5" customHeight="1">
      <c r="R643" s="123" t="s">
        <v>214</v>
      </c>
      <c r="S643" s="30" t="s">
        <v>116</v>
      </c>
      <c r="T643" s="31" t="s">
        <v>413</v>
      </c>
      <c r="U643" s="32" t="b">
        <f t="shared" si="28"/>
        <v>1</v>
      </c>
      <c r="V643" s="33" t="s">
        <v>24</v>
      </c>
      <c r="W643" s="34" t="s">
        <v>25</v>
      </c>
      <c r="X643" s="35">
        <v>16</v>
      </c>
      <c r="Y643" s="34" t="s">
        <v>26</v>
      </c>
      <c r="Z643" s="34" t="s">
        <v>26</v>
      </c>
      <c r="AA643" s="170" t="s">
        <v>26</v>
      </c>
      <c r="AB643" s="34" t="s">
        <v>26</v>
      </c>
      <c r="AC643" s="171" t="s">
        <v>27</v>
      </c>
      <c r="AD643" s="34" t="s">
        <v>27</v>
      </c>
      <c r="AE643" s="34" t="s">
        <v>27</v>
      </c>
      <c r="AF643" s="38" t="s">
        <v>26</v>
      </c>
    </row>
    <row r="644" spans="18:32" ht="19.5" customHeight="1">
      <c r="R644" s="123" t="s">
        <v>214</v>
      </c>
      <c r="S644" s="30" t="s">
        <v>660</v>
      </c>
      <c r="T644" s="31" t="s">
        <v>413</v>
      </c>
      <c r="U644" s="32" t="b">
        <f t="shared" si="28"/>
        <v>1</v>
      </c>
      <c r="V644" s="33" t="s">
        <v>24</v>
      </c>
      <c r="W644" s="34" t="s">
        <v>52</v>
      </c>
      <c r="X644" s="35">
        <v>17</v>
      </c>
      <c r="Y644" s="34" t="s">
        <v>26</v>
      </c>
      <c r="Z644" s="34" t="s">
        <v>26</v>
      </c>
      <c r="AA644" s="170" t="s">
        <v>114</v>
      </c>
      <c r="AB644" s="34" t="s">
        <v>114</v>
      </c>
      <c r="AC644" s="171" t="s">
        <v>26</v>
      </c>
      <c r="AD644" s="34" t="s">
        <v>26</v>
      </c>
      <c r="AE644" s="34" t="s">
        <v>26</v>
      </c>
      <c r="AF644" s="38" t="s">
        <v>26</v>
      </c>
    </row>
    <row r="645" spans="18:32" ht="19.5" customHeight="1">
      <c r="R645" s="123" t="s">
        <v>214</v>
      </c>
      <c r="S645" s="30" t="s">
        <v>661</v>
      </c>
      <c r="T645" s="31" t="s">
        <v>413</v>
      </c>
      <c r="U645" s="32" t="b">
        <f t="shared" si="28"/>
        <v>1</v>
      </c>
      <c r="V645" s="33" t="s">
        <v>30</v>
      </c>
      <c r="W645" s="34" t="s">
        <v>52</v>
      </c>
      <c r="X645" s="35">
        <v>60</v>
      </c>
      <c r="Y645" s="34" t="s">
        <v>26</v>
      </c>
      <c r="Z645" s="34" t="s">
        <v>26</v>
      </c>
      <c r="AA645" s="170" t="s">
        <v>114</v>
      </c>
      <c r="AB645" s="34" t="s">
        <v>114</v>
      </c>
      <c r="AC645" s="171" t="s">
        <v>26</v>
      </c>
      <c r="AD645" s="34" t="s">
        <v>26</v>
      </c>
      <c r="AE645" s="34" t="s">
        <v>26</v>
      </c>
      <c r="AF645" s="38" t="s">
        <v>26</v>
      </c>
    </row>
    <row r="646" spans="18:32" ht="19.5" customHeight="1">
      <c r="R646" s="123" t="s">
        <v>214</v>
      </c>
      <c r="S646" s="30" t="s">
        <v>662</v>
      </c>
      <c r="T646" s="31" t="s">
        <v>413</v>
      </c>
      <c r="U646" s="32" t="b">
        <f t="shared" si="28"/>
        <v>1</v>
      </c>
      <c r="V646" s="33" t="s">
        <v>70</v>
      </c>
      <c r="W646" s="34" t="s">
        <v>52</v>
      </c>
      <c r="X646" s="35">
        <v>71</v>
      </c>
      <c r="Y646" s="34" t="s">
        <v>26</v>
      </c>
      <c r="Z646" s="34" t="s">
        <v>26</v>
      </c>
      <c r="AA646" s="170" t="s">
        <v>114</v>
      </c>
      <c r="AB646" s="34" t="s">
        <v>114</v>
      </c>
      <c r="AC646" s="171" t="s">
        <v>26</v>
      </c>
      <c r="AD646" s="34" t="s">
        <v>26</v>
      </c>
      <c r="AE646" s="34" t="s">
        <v>26</v>
      </c>
      <c r="AF646" s="38" t="s">
        <v>26</v>
      </c>
    </row>
    <row r="647" spans="18:32" ht="19.5" customHeight="1">
      <c r="R647" s="123" t="s">
        <v>214</v>
      </c>
      <c r="S647" s="30" t="s">
        <v>663</v>
      </c>
      <c r="T647" s="31" t="s">
        <v>413</v>
      </c>
      <c r="U647" s="32" t="b">
        <f t="shared" si="28"/>
        <v>1</v>
      </c>
      <c r="V647" s="33" t="s">
        <v>70</v>
      </c>
      <c r="W647" s="34" t="s">
        <v>52</v>
      </c>
      <c r="X647" s="35">
        <v>59</v>
      </c>
      <c r="Y647" s="34" t="s">
        <v>26</v>
      </c>
      <c r="Z647" s="34" t="s">
        <v>26</v>
      </c>
      <c r="AA647" s="170" t="s">
        <v>114</v>
      </c>
      <c r="AB647" s="34" t="s">
        <v>114</v>
      </c>
      <c r="AC647" s="171" t="s">
        <v>26</v>
      </c>
      <c r="AD647" s="34" t="s">
        <v>26</v>
      </c>
      <c r="AE647" s="34" t="s">
        <v>26</v>
      </c>
      <c r="AF647" s="38" t="s">
        <v>26</v>
      </c>
    </row>
    <row r="648" spans="18:32" ht="19.5" customHeight="1">
      <c r="R648" s="123" t="s">
        <v>214</v>
      </c>
      <c r="S648" s="30" t="s">
        <v>649</v>
      </c>
      <c r="T648" s="31" t="s">
        <v>413</v>
      </c>
      <c r="U648" s="32" t="b">
        <f t="shared" si="28"/>
        <v>1</v>
      </c>
      <c r="V648" s="33" t="s">
        <v>70</v>
      </c>
      <c r="W648" s="34" t="s">
        <v>52</v>
      </c>
      <c r="X648" s="35">
        <v>45</v>
      </c>
      <c r="Y648" s="34" t="s">
        <v>26</v>
      </c>
      <c r="Z648" s="34" t="s">
        <v>26</v>
      </c>
      <c r="AA648" s="170" t="s">
        <v>47</v>
      </c>
      <c r="AB648" s="34" t="s">
        <v>114</v>
      </c>
      <c r="AC648" s="171" t="s">
        <v>26</v>
      </c>
      <c r="AD648" s="34" t="s">
        <v>26</v>
      </c>
      <c r="AE648" s="34" t="s">
        <v>26</v>
      </c>
      <c r="AF648" s="38" t="s">
        <v>26</v>
      </c>
    </row>
    <row r="649" spans="18:32" ht="19.5" customHeight="1">
      <c r="R649" s="123" t="s">
        <v>228</v>
      </c>
      <c r="S649" s="30" t="s">
        <v>664</v>
      </c>
      <c r="T649" s="31" t="s">
        <v>413</v>
      </c>
      <c r="U649" s="32" t="b">
        <f t="shared" si="28"/>
        <v>1</v>
      </c>
      <c r="V649" s="33" t="s">
        <v>24</v>
      </c>
      <c r="W649" s="34" t="s">
        <v>52</v>
      </c>
      <c r="X649" s="35">
        <v>110</v>
      </c>
      <c r="Y649" s="34" t="s">
        <v>26</v>
      </c>
      <c r="Z649" s="34" t="s">
        <v>26</v>
      </c>
      <c r="AA649" s="172" t="s">
        <v>173</v>
      </c>
      <c r="AB649" s="34" t="s">
        <v>195</v>
      </c>
      <c r="AC649" s="171" t="s">
        <v>26</v>
      </c>
      <c r="AD649" s="34" t="s">
        <v>26</v>
      </c>
      <c r="AE649" s="34" t="s">
        <v>26</v>
      </c>
      <c r="AF649" s="38" t="s">
        <v>26</v>
      </c>
    </row>
    <row r="650" spans="18:32" ht="19.5" customHeight="1">
      <c r="R650" s="123" t="s">
        <v>233</v>
      </c>
      <c r="S650" s="30" t="s">
        <v>665</v>
      </c>
      <c r="T650" s="31" t="s">
        <v>413</v>
      </c>
      <c r="U650" s="32" t="b">
        <f t="shared" si="28"/>
        <v>1</v>
      </c>
      <c r="V650" s="33" t="s">
        <v>30</v>
      </c>
      <c r="W650" s="34" t="s">
        <v>52</v>
      </c>
      <c r="X650" s="35">
        <v>11</v>
      </c>
      <c r="Y650" s="34" t="s">
        <v>26</v>
      </c>
      <c r="Z650" s="34" t="s">
        <v>26</v>
      </c>
      <c r="AA650" s="170" t="s">
        <v>114</v>
      </c>
      <c r="AB650" s="34" t="s">
        <v>114</v>
      </c>
      <c r="AC650" s="171" t="s">
        <v>26</v>
      </c>
      <c r="AD650" s="34" t="s">
        <v>26</v>
      </c>
      <c r="AE650" s="34" t="s">
        <v>26</v>
      </c>
      <c r="AF650" s="38" t="s">
        <v>26</v>
      </c>
    </row>
    <row r="651" spans="18:32" ht="19.5" customHeight="1">
      <c r="R651" s="123" t="s">
        <v>233</v>
      </c>
      <c r="S651" s="30" t="s">
        <v>398</v>
      </c>
      <c r="T651" s="31" t="s">
        <v>413</v>
      </c>
      <c r="U651" s="32" t="b">
        <f t="shared" si="28"/>
        <v>1</v>
      </c>
      <c r="V651" s="33" t="s">
        <v>30</v>
      </c>
      <c r="W651" s="34" t="s">
        <v>52</v>
      </c>
      <c r="X651" s="35">
        <v>12</v>
      </c>
      <c r="Y651" s="34" t="s">
        <v>26</v>
      </c>
      <c r="Z651" s="34" t="s">
        <v>26</v>
      </c>
      <c r="AA651" s="170" t="s">
        <v>114</v>
      </c>
      <c r="AB651" s="34" t="s">
        <v>114</v>
      </c>
      <c r="AC651" s="171" t="s">
        <v>26</v>
      </c>
      <c r="AD651" s="34" t="s">
        <v>26</v>
      </c>
      <c r="AE651" s="34" t="s">
        <v>26</v>
      </c>
      <c r="AF651" s="38" t="s">
        <v>26</v>
      </c>
    </row>
    <row r="652" spans="18:32" ht="19.5" customHeight="1">
      <c r="R652" s="123" t="s">
        <v>233</v>
      </c>
      <c r="S652" s="30" t="s">
        <v>666</v>
      </c>
      <c r="T652" s="31" t="s">
        <v>413</v>
      </c>
      <c r="U652" s="32" t="b">
        <f t="shared" si="28"/>
        <v>1</v>
      </c>
      <c r="V652" s="33" t="s">
        <v>30</v>
      </c>
      <c r="W652" s="34" t="s">
        <v>52</v>
      </c>
      <c r="X652" s="35">
        <v>8</v>
      </c>
      <c r="Y652" s="34" t="s">
        <v>26</v>
      </c>
      <c r="Z652" s="34" t="s">
        <v>26</v>
      </c>
      <c r="AA652" s="170" t="s">
        <v>114</v>
      </c>
      <c r="AB652" s="34" t="s">
        <v>114</v>
      </c>
      <c r="AC652" s="171" t="s">
        <v>26</v>
      </c>
      <c r="AD652" s="34" t="s">
        <v>26</v>
      </c>
      <c r="AE652" s="34" t="s">
        <v>26</v>
      </c>
      <c r="AF652" s="38" t="s">
        <v>26</v>
      </c>
    </row>
    <row r="653" spans="18:32" ht="19.5" customHeight="1">
      <c r="R653" s="123" t="s">
        <v>233</v>
      </c>
      <c r="S653" s="30" t="s">
        <v>667</v>
      </c>
      <c r="T653" s="31" t="s">
        <v>413</v>
      </c>
      <c r="U653" s="32" t="b">
        <f t="shared" si="28"/>
        <v>1</v>
      </c>
      <c r="V653" s="33" t="s">
        <v>30</v>
      </c>
      <c r="W653" s="34" t="s">
        <v>52</v>
      </c>
      <c r="X653" s="35">
        <v>10</v>
      </c>
      <c r="Y653" s="34" t="s">
        <v>26</v>
      </c>
      <c r="Z653" s="34" t="s">
        <v>26</v>
      </c>
      <c r="AA653" s="170" t="s">
        <v>114</v>
      </c>
      <c r="AB653" s="34" t="s">
        <v>114</v>
      </c>
      <c r="AC653" s="171" t="s">
        <v>26</v>
      </c>
      <c r="AD653" s="34" t="s">
        <v>26</v>
      </c>
      <c r="AE653" s="34" t="s">
        <v>26</v>
      </c>
      <c r="AF653" s="38" t="s">
        <v>26</v>
      </c>
    </row>
    <row r="654" spans="18:32" ht="19.5" customHeight="1">
      <c r="R654" s="123" t="s">
        <v>233</v>
      </c>
      <c r="S654" s="30" t="s">
        <v>668</v>
      </c>
      <c r="T654" s="31" t="s">
        <v>413</v>
      </c>
      <c r="U654" s="32" t="b">
        <f t="shared" si="28"/>
        <v>1</v>
      </c>
      <c r="V654" s="33" t="s">
        <v>70</v>
      </c>
      <c r="W654" s="34" t="s">
        <v>52</v>
      </c>
      <c r="X654" s="35">
        <v>14</v>
      </c>
      <c r="Y654" s="34" t="s">
        <v>26</v>
      </c>
      <c r="Z654" s="34" t="s">
        <v>26</v>
      </c>
      <c r="AA654" s="170" t="s">
        <v>114</v>
      </c>
      <c r="AB654" s="34" t="s">
        <v>114</v>
      </c>
      <c r="AC654" s="171" t="s">
        <v>26</v>
      </c>
      <c r="AD654" s="34" t="s">
        <v>26</v>
      </c>
      <c r="AE654" s="34" t="s">
        <v>26</v>
      </c>
      <c r="AF654" s="38" t="s">
        <v>26</v>
      </c>
    </row>
    <row r="655" spans="18:32" ht="19.5" customHeight="1">
      <c r="R655" s="123" t="s">
        <v>233</v>
      </c>
      <c r="S655" s="30" t="s">
        <v>669</v>
      </c>
      <c r="T655" s="31" t="s">
        <v>413</v>
      </c>
      <c r="U655" s="32" t="b">
        <f t="shared" si="28"/>
        <v>1</v>
      </c>
      <c r="V655" s="33" t="s">
        <v>70</v>
      </c>
      <c r="W655" s="34" t="s">
        <v>52</v>
      </c>
      <c r="X655" s="35">
        <v>30</v>
      </c>
      <c r="Y655" s="34" t="s">
        <v>26</v>
      </c>
      <c r="Z655" s="34" t="s">
        <v>26</v>
      </c>
      <c r="AA655" s="170" t="s">
        <v>114</v>
      </c>
      <c r="AB655" s="34" t="s">
        <v>114</v>
      </c>
      <c r="AC655" s="171" t="s">
        <v>26</v>
      </c>
      <c r="AD655" s="34" t="s">
        <v>26</v>
      </c>
      <c r="AE655" s="34" t="s">
        <v>26</v>
      </c>
      <c r="AF655" s="38" t="s">
        <v>26</v>
      </c>
    </row>
    <row r="656" spans="18:32" ht="19.5" customHeight="1">
      <c r="R656" s="123" t="s">
        <v>670</v>
      </c>
      <c r="S656" s="30" t="s">
        <v>671</v>
      </c>
      <c r="T656" s="31" t="s">
        <v>413</v>
      </c>
      <c r="U656" s="32" t="b">
        <f t="shared" si="28"/>
        <v>1</v>
      </c>
      <c r="V656" s="33" t="s">
        <v>24</v>
      </c>
      <c r="W656" s="34" t="s">
        <v>53</v>
      </c>
      <c r="X656" s="35">
        <v>34</v>
      </c>
      <c r="Y656" s="34" t="s">
        <v>26</v>
      </c>
      <c r="Z656" s="34" t="s">
        <v>26</v>
      </c>
      <c r="AA656" s="170" t="s">
        <v>114</v>
      </c>
      <c r="AB656" s="34" t="s">
        <v>26</v>
      </c>
      <c r="AC656" s="171" t="s">
        <v>26</v>
      </c>
      <c r="AD656" s="34" t="s">
        <v>26</v>
      </c>
      <c r="AE656" s="34" t="s">
        <v>26</v>
      </c>
      <c r="AF656" s="38" t="s">
        <v>26</v>
      </c>
    </row>
    <row r="657" spans="18:32" ht="19.5" customHeight="1">
      <c r="R657" s="123" t="s">
        <v>670</v>
      </c>
      <c r="S657" s="30" t="s">
        <v>672</v>
      </c>
      <c r="T657" s="31" t="s">
        <v>413</v>
      </c>
      <c r="U657" s="32" t="b">
        <f t="shared" si="28"/>
        <v>1</v>
      </c>
      <c r="V657" s="33" t="s">
        <v>24</v>
      </c>
      <c r="W657" s="34" t="s">
        <v>53</v>
      </c>
      <c r="X657" s="35">
        <v>18</v>
      </c>
      <c r="Y657" s="34" t="s">
        <v>26</v>
      </c>
      <c r="Z657" s="34" t="s">
        <v>26</v>
      </c>
      <c r="AA657" s="170" t="s">
        <v>114</v>
      </c>
      <c r="AB657" s="34" t="s">
        <v>26</v>
      </c>
      <c r="AC657" s="171" t="s">
        <v>26</v>
      </c>
      <c r="AD657" s="34" t="s">
        <v>26</v>
      </c>
      <c r="AE657" s="34" t="s">
        <v>26</v>
      </c>
      <c r="AF657" s="38" t="s">
        <v>26</v>
      </c>
    </row>
    <row r="658" spans="18:32" ht="19.5" customHeight="1">
      <c r="R658" s="123" t="s">
        <v>670</v>
      </c>
      <c r="S658" s="30" t="s">
        <v>673</v>
      </c>
      <c r="T658" s="31" t="s">
        <v>413</v>
      </c>
      <c r="U658" s="32" t="b">
        <f t="shared" si="28"/>
        <v>1</v>
      </c>
      <c r="V658" s="33" t="s">
        <v>24</v>
      </c>
      <c r="W658" s="34" t="s">
        <v>76</v>
      </c>
      <c r="X658" s="35">
        <v>42</v>
      </c>
      <c r="Y658" s="34" t="s">
        <v>26</v>
      </c>
      <c r="Z658" s="34" t="s">
        <v>26</v>
      </c>
      <c r="AA658" s="170" t="s">
        <v>26</v>
      </c>
      <c r="AB658" s="34" t="s">
        <v>26</v>
      </c>
      <c r="AC658" s="171" t="s">
        <v>26</v>
      </c>
      <c r="AD658" s="34" t="s">
        <v>26</v>
      </c>
      <c r="AE658" s="34" t="s">
        <v>114</v>
      </c>
      <c r="AF658" s="38" t="s">
        <v>114</v>
      </c>
    </row>
    <row r="659" spans="18:32" ht="19.5" customHeight="1">
      <c r="R659" s="123" t="s">
        <v>670</v>
      </c>
      <c r="S659" s="30" t="s">
        <v>674</v>
      </c>
      <c r="T659" s="31" t="s">
        <v>413</v>
      </c>
      <c r="U659" s="32" t="b">
        <f t="shared" si="28"/>
        <v>1</v>
      </c>
      <c r="V659" s="33" t="s">
        <v>24</v>
      </c>
      <c r="W659" s="34" t="s">
        <v>53</v>
      </c>
      <c r="X659" s="35">
        <v>30</v>
      </c>
      <c r="Y659" s="34" t="s">
        <v>26</v>
      </c>
      <c r="Z659" s="34" t="s">
        <v>26</v>
      </c>
      <c r="AA659" s="170" t="s">
        <v>114</v>
      </c>
      <c r="AB659" s="34" t="s">
        <v>26</v>
      </c>
      <c r="AC659" s="171" t="s">
        <v>26</v>
      </c>
      <c r="AD659" s="34" t="s">
        <v>26</v>
      </c>
      <c r="AE659" s="34" t="s">
        <v>26</v>
      </c>
      <c r="AF659" s="38" t="s">
        <v>26</v>
      </c>
    </row>
    <row r="660" spans="18:32" ht="19.5" customHeight="1">
      <c r="R660" s="123" t="s">
        <v>670</v>
      </c>
      <c r="S660" s="30" t="s">
        <v>532</v>
      </c>
      <c r="T660" s="31" t="s">
        <v>413</v>
      </c>
      <c r="U660" s="32" t="b">
        <f t="shared" si="28"/>
        <v>1</v>
      </c>
      <c r="V660" s="33" t="s">
        <v>30</v>
      </c>
      <c r="W660" s="34" t="s">
        <v>76</v>
      </c>
      <c r="X660" s="35">
        <v>16</v>
      </c>
      <c r="Y660" s="34" t="s">
        <v>26</v>
      </c>
      <c r="Z660" s="34" t="s">
        <v>26</v>
      </c>
      <c r="AA660" s="170" t="s">
        <v>26</v>
      </c>
      <c r="AB660" s="34" t="s">
        <v>26</v>
      </c>
      <c r="AC660" s="171" t="s">
        <v>26</v>
      </c>
      <c r="AD660" s="34" t="s">
        <v>26</v>
      </c>
      <c r="AE660" s="34" t="s">
        <v>114</v>
      </c>
      <c r="AF660" s="38" t="s">
        <v>114</v>
      </c>
    </row>
    <row r="661" spans="18:32" ht="19.5" customHeight="1">
      <c r="R661" s="123" t="s">
        <v>670</v>
      </c>
      <c r="S661" s="30" t="s">
        <v>59</v>
      </c>
      <c r="T661" s="31" t="s">
        <v>413</v>
      </c>
      <c r="U661" s="32" t="b">
        <f t="shared" si="28"/>
        <v>1</v>
      </c>
      <c r="V661" s="33" t="s">
        <v>70</v>
      </c>
      <c r="W661" s="34" t="s">
        <v>53</v>
      </c>
      <c r="X661" s="35">
        <v>13</v>
      </c>
      <c r="Y661" s="34" t="s">
        <v>26</v>
      </c>
      <c r="Z661" s="34" t="s">
        <v>26</v>
      </c>
      <c r="AA661" s="170" t="s">
        <v>114</v>
      </c>
      <c r="AB661" s="34" t="s">
        <v>26</v>
      </c>
      <c r="AC661" s="171" t="s">
        <v>26</v>
      </c>
      <c r="AD661" s="34" t="s">
        <v>26</v>
      </c>
      <c r="AE661" s="34" t="s">
        <v>26</v>
      </c>
      <c r="AF661" s="38" t="s">
        <v>26</v>
      </c>
    </row>
    <row r="662" spans="18:32" ht="19.5" customHeight="1">
      <c r="R662" s="123" t="s">
        <v>670</v>
      </c>
      <c r="S662" s="30" t="s">
        <v>675</v>
      </c>
      <c r="T662" s="31" t="s">
        <v>413</v>
      </c>
      <c r="U662" s="32" t="b">
        <f t="shared" si="28"/>
        <v>1</v>
      </c>
      <c r="V662" s="33" t="s">
        <v>70</v>
      </c>
      <c r="W662" s="34" t="s">
        <v>76</v>
      </c>
      <c r="X662" s="35">
        <v>28</v>
      </c>
      <c r="Y662" s="34" t="s">
        <v>26</v>
      </c>
      <c r="Z662" s="34" t="s">
        <v>26</v>
      </c>
      <c r="AA662" s="170" t="s">
        <v>26</v>
      </c>
      <c r="AB662" s="34" t="s">
        <v>26</v>
      </c>
      <c r="AC662" s="171" t="s">
        <v>26</v>
      </c>
      <c r="AD662" s="34" t="s">
        <v>26</v>
      </c>
      <c r="AE662" s="34" t="s">
        <v>114</v>
      </c>
      <c r="AF662" s="38" t="s">
        <v>114</v>
      </c>
    </row>
    <row r="663" spans="18:32" ht="19.5" customHeight="1">
      <c r="R663" s="123" t="s">
        <v>670</v>
      </c>
      <c r="S663" s="30" t="s">
        <v>676</v>
      </c>
      <c r="T663" s="31" t="s">
        <v>413</v>
      </c>
      <c r="U663" s="32" t="b">
        <f t="shared" si="28"/>
        <v>1</v>
      </c>
      <c r="V663" s="33" t="s">
        <v>70</v>
      </c>
      <c r="W663" s="34" t="s">
        <v>76</v>
      </c>
      <c r="X663" s="35">
        <v>37</v>
      </c>
      <c r="Y663" s="34" t="s">
        <v>26</v>
      </c>
      <c r="Z663" s="34" t="s">
        <v>26</v>
      </c>
      <c r="AA663" s="170" t="s">
        <v>26</v>
      </c>
      <c r="AB663" s="34" t="s">
        <v>26</v>
      </c>
      <c r="AC663" s="171" t="s">
        <v>26</v>
      </c>
      <c r="AD663" s="34" t="s">
        <v>26</v>
      </c>
      <c r="AE663" s="34" t="s">
        <v>114</v>
      </c>
      <c r="AF663" s="38" t="s">
        <v>114</v>
      </c>
    </row>
    <row r="664" spans="18:32" ht="19.5" customHeight="1">
      <c r="R664" s="123" t="s">
        <v>677</v>
      </c>
      <c r="S664" s="30" t="s">
        <v>325</v>
      </c>
      <c r="T664" s="31" t="s">
        <v>413</v>
      </c>
      <c r="U664" s="32" t="b">
        <f t="shared" si="28"/>
        <v>1</v>
      </c>
      <c r="V664" s="33" t="s">
        <v>24</v>
      </c>
      <c r="W664" s="34" t="s">
        <v>46</v>
      </c>
      <c r="X664" s="35">
        <v>26</v>
      </c>
      <c r="Y664" s="34" t="s">
        <v>26</v>
      </c>
      <c r="Z664" s="34" t="s">
        <v>26</v>
      </c>
      <c r="AA664" s="170" t="s">
        <v>114</v>
      </c>
      <c r="AB664" s="34" t="s">
        <v>114</v>
      </c>
      <c r="AC664" s="171" t="s">
        <v>26</v>
      </c>
      <c r="AD664" s="34" t="s">
        <v>27</v>
      </c>
      <c r="AE664" s="34" t="s">
        <v>27</v>
      </c>
      <c r="AF664" s="38" t="s">
        <v>26</v>
      </c>
    </row>
    <row r="665" spans="18:32" ht="19.5" customHeight="1">
      <c r="R665" s="123" t="s">
        <v>677</v>
      </c>
      <c r="S665" s="30" t="s">
        <v>678</v>
      </c>
      <c r="T665" s="31" t="s">
        <v>413</v>
      </c>
      <c r="U665" s="32" t="b">
        <f t="shared" si="28"/>
        <v>1</v>
      </c>
      <c r="V665" s="33" t="s">
        <v>24</v>
      </c>
      <c r="W665" s="34" t="s">
        <v>46</v>
      </c>
      <c r="X665" s="35">
        <v>20</v>
      </c>
      <c r="Y665" s="34" t="s">
        <v>26</v>
      </c>
      <c r="Z665" s="34" t="s">
        <v>26</v>
      </c>
      <c r="AA665" s="170" t="s">
        <v>114</v>
      </c>
      <c r="AB665" s="34" t="s">
        <v>114</v>
      </c>
      <c r="AC665" s="171" t="s">
        <v>26</v>
      </c>
      <c r="AD665" s="34" t="s">
        <v>27</v>
      </c>
      <c r="AE665" s="34" t="s">
        <v>27</v>
      </c>
      <c r="AF665" s="38" t="s">
        <v>26</v>
      </c>
    </row>
    <row r="666" spans="18:32" ht="19.5" customHeight="1">
      <c r="R666" s="123" t="s">
        <v>677</v>
      </c>
      <c r="S666" s="30" t="s">
        <v>679</v>
      </c>
      <c r="T666" s="31" t="s">
        <v>413</v>
      </c>
      <c r="U666" s="32" t="b">
        <f t="shared" si="28"/>
        <v>1</v>
      </c>
      <c r="V666" s="33" t="s">
        <v>24</v>
      </c>
      <c r="W666" s="34" t="s">
        <v>46</v>
      </c>
      <c r="X666" s="35">
        <v>12</v>
      </c>
      <c r="Y666" s="34" t="s">
        <v>26</v>
      </c>
      <c r="Z666" s="34" t="s">
        <v>26</v>
      </c>
      <c r="AA666" s="170" t="s">
        <v>114</v>
      </c>
      <c r="AB666" s="34" t="s">
        <v>114</v>
      </c>
      <c r="AC666" s="171" t="s">
        <v>26</v>
      </c>
      <c r="AD666" s="34" t="s">
        <v>27</v>
      </c>
      <c r="AE666" s="34" t="s">
        <v>27</v>
      </c>
      <c r="AF666" s="38" t="s">
        <v>26</v>
      </c>
    </row>
    <row r="667" spans="18:32" ht="19.5" customHeight="1">
      <c r="R667" s="123" t="s">
        <v>677</v>
      </c>
      <c r="S667" s="30" t="s">
        <v>424</v>
      </c>
      <c r="T667" s="31" t="s">
        <v>413</v>
      </c>
      <c r="U667" s="32" t="b">
        <f t="shared" si="28"/>
        <v>1</v>
      </c>
      <c r="V667" s="33" t="s">
        <v>24</v>
      </c>
      <c r="W667" s="34" t="s">
        <v>46</v>
      </c>
      <c r="X667" s="35">
        <v>19</v>
      </c>
      <c r="Y667" s="34" t="s">
        <v>26</v>
      </c>
      <c r="Z667" s="34" t="s">
        <v>26</v>
      </c>
      <c r="AA667" s="170" t="s">
        <v>114</v>
      </c>
      <c r="AB667" s="34" t="s">
        <v>114</v>
      </c>
      <c r="AC667" s="171" t="s">
        <v>26</v>
      </c>
      <c r="AD667" s="34" t="s">
        <v>27</v>
      </c>
      <c r="AE667" s="34" t="s">
        <v>27</v>
      </c>
      <c r="AF667" s="38" t="s">
        <v>26</v>
      </c>
    </row>
    <row r="668" spans="18:32" ht="19.5" customHeight="1">
      <c r="R668" s="123" t="s">
        <v>677</v>
      </c>
      <c r="S668" s="30" t="s">
        <v>389</v>
      </c>
      <c r="T668" s="31" t="s">
        <v>413</v>
      </c>
      <c r="U668" s="32" t="b">
        <f t="shared" si="28"/>
        <v>1</v>
      </c>
      <c r="V668" s="33" t="s">
        <v>24</v>
      </c>
      <c r="W668" s="34" t="s">
        <v>46</v>
      </c>
      <c r="X668" s="35">
        <v>18</v>
      </c>
      <c r="Y668" s="34" t="s">
        <v>26</v>
      </c>
      <c r="Z668" s="34" t="s">
        <v>26</v>
      </c>
      <c r="AA668" s="170" t="s">
        <v>114</v>
      </c>
      <c r="AB668" s="34" t="s">
        <v>114</v>
      </c>
      <c r="AC668" s="171" t="s">
        <v>26</v>
      </c>
      <c r="AD668" s="34" t="s">
        <v>27</v>
      </c>
      <c r="AE668" s="34" t="s">
        <v>27</v>
      </c>
      <c r="AF668" s="38" t="s">
        <v>26</v>
      </c>
    </row>
    <row r="669" spans="18:32" ht="19.5" customHeight="1">
      <c r="R669" s="123" t="s">
        <v>677</v>
      </c>
      <c r="S669" s="30" t="s">
        <v>332</v>
      </c>
      <c r="T669" s="31" t="s">
        <v>413</v>
      </c>
      <c r="U669" s="32" t="b">
        <f t="shared" si="28"/>
        <v>1</v>
      </c>
      <c r="V669" s="33" t="s">
        <v>24</v>
      </c>
      <c r="W669" s="34" t="s">
        <v>46</v>
      </c>
      <c r="X669" s="35">
        <v>17</v>
      </c>
      <c r="Y669" s="34" t="s">
        <v>26</v>
      </c>
      <c r="Z669" s="34" t="s">
        <v>26</v>
      </c>
      <c r="AA669" s="170" t="s">
        <v>114</v>
      </c>
      <c r="AB669" s="34" t="s">
        <v>114</v>
      </c>
      <c r="AC669" s="171" t="s">
        <v>26</v>
      </c>
      <c r="AD669" s="34" t="s">
        <v>27</v>
      </c>
      <c r="AE669" s="34" t="s">
        <v>27</v>
      </c>
      <c r="AF669" s="38" t="s">
        <v>26</v>
      </c>
    </row>
    <row r="670" spans="18:32" ht="19.5" customHeight="1">
      <c r="R670" s="123" t="s">
        <v>677</v>
      </c>
      <c r="S670" s="30" t="s">
        <v>336</v>
      </c>
      <c r="T670" s="31" t="s">
        <v>413</v>
      </c>
      <c r="U670" s="32" t="b">
        <f t="shared" si="28"/>
        <v>1</v>
      </c>
      <c r="V670" s="33" t="s">
        <v>24</v>
      </c>
      <c r="W670" s="34" t="s">
        <v>46</v>
      </c>
      <c r="X670" s="35">
        <v>8</v>
      </c>
      <c r="Y670" s="34" t="s">
        <v>26</v>
      </c>
      <c r="Z670" s="34" t="s">
        <v>26</v>
      </c>
      <c r="AA670" s="170" t="s">
        <v>114</v>
      </c>
      <c r="AB670" s="34" t="s">
        <v>114</v>
      </c>
      <c r="AC670" s="171" t="s">
        <v>26</v>
      </c>
      <c r="AD670" s="34" t="s">
        <v>27</v>
      </c>
      <c r="AE670" s="34" t="s">
        <v>27</v>
      </c>
      <c r="AF670" s="38" t="s">
        <v>26</v>
      </c>
    </row>
    <row r="671" spans="18:32" ht="19.5" customHeight="1">
      <c r="R671" s="123" t="s">
        <v>677</v>
      </c>
      <c r="S671" s="30" t="s">
        <v>400</v>
      </c>
      <c r="T671" s="31" t="s">
        <v>413</v>
      </c>
      <c r="U671" s="32" t="b">
        <f t="shared" si="28"/>
        <v>1</v>
      </c>
      <c r="V671" s="33" t="s">
        <v>24</v>
      </c>
      <c r="W671" s="34" t="s">
        <v>46</v>
      </c>
      <c r="X671" s="35">
        <v>10</v>
      </c>
      <c r="Y671" s="34" t="s">
        <v>26</v>
      </c>
      <c r="Z671" s="34" t="s">
        <v>26</v>
      </c>
      <c r="AA671" s="170" t="s">
        <v>114</v>
      </c>
      <c r="AB671" s="34" t="s">
        <v>114</v>
      </c>
      <c r="AC671" s="171" t="s">
        <v>26</v>
      </c>
      <c r="AD671" s="34" t="s">
        <v>27</v>
      </c>
      <c r="AE671" s="34" t="s">
        <v>27</v>
      </c>
      <c r="AF671" s="38" t="s">
        <v>26</v>
      </c>
    </row>
    <row r="672" spans="18:32" ht="19.5" customHeight="1">
      <c r="R672" s="123" t="s">
        <v>677</v>
      </c>
      <c r="S672" s="30" t="s">
        <v>596</v>
      </c>
      <c r="T672" s="31" t="s">
        <v>413</v>
      </c>
      <c r="U672" s="32" t="b">
        <f t="shared" si="28"/>
        <v>1</v>
      </c>
      <c r="V672" s="33" t="s">
        <v>24</v>
      </c>
      <c r="W672" s="34" t="s">
        <v>46</v>
      </c>
      <c r="X672" s="35">
        <v>11</v>
      </c>
      <c r="Y672" s="34" t="s">
        <v>26</v>
      </c>
      <c r="Z672" s="34" t="s">
        <v>26</v>
      </c>
      <c r="AA672" s="170" t="s">
        <v>114</v>
      </c>
      <c r="AB672" s="34" t="s">
        <v>114</v>
      </c>
      <c r="AC672" s="171" t="s">
        <v>26</v>
      </c>
      <c r="AD672" s="34" t="s">
        <v>27</v>
      </c>
      <c r="AE672" s="34" t="s">
        <v>27</v>
      </c>
      <c r="AF672" s="38" t="s">
        <v>26</v>
      </c>
    </row>
    <row r="673" spans="18:32" ht="19.5" customHeight="1">
      <c r="R673" s="123" t="s">
        <v>677</v>
      </c>
      <c r="S673" s="30" t="s">
        <v>680</v>
      </c>
      <c r="T673" s="31" t="s">
        <v>413</v>
      </c>
      <c r="U673" s="32" t="b">
        <f t="shared" si="28"/>
        <v>1</v>
      </c>
      <c r="V673" s="33" t="s">
        <v>24</v>
      </c>
      <c r="W673" s="34" t="s">
        <v>46</v>
      </c>
      <c r="X673" s="35">
        <v>7</v>
      </c>
      <c r="Y673" s="34" t="s">
        <v>26</v>
      </c>
      <c r="Z673" s="34" t="s">
        <v>26</v>
      </c>
      <c r="AA673" s="170" t="s">
        <v>114</v>
      </c>
      <c r="AB673" s="34" t="s">
        <v>114</v>
      </c>
      <c r="AC673" s="171" t="s">
        <v>26</v>
      </c>
      <c r="AD673" s="34" t="s">
        <v>27</v>
      </c>
      <c r="AE673" s="34" t="s">
        <v>27</v>
      </c>
      <c r="AF673" s="38" t="s">
        <v>26</v>
      </c>
    </row>
    <row r="674" spans="18:32" ht="19.5" customHeight="1">
      <c r="R674" s="123" t="s">
        <v>677</v>
      </c>
      <c r="S674" s="30" t="s">
        <v>542</v>
      </c>
      <c r="T674" s="31" t="s">
        <v>413</v>
      </c>
      <c r="U674" s="32" t="b">
        <f t="shared" si="28"/>
        <v>1</v>
      </c>
      <c r="V674" s="33" t="s">
        <v>24</v>
      </c>
      <c r="W674" s="34" t="s">
        <v>46</v>
      </c>
      <c r="X674" s="35">
        <v>21</v>
      </c>
      <c r="Y674" s="34" t="s">
        <v>26</v>
      </c>
      <c r="Z674" s="34" t="s">
        <v>26</v>
      </c>
      <c r="AA674" s="170" t="s">
        <v>114</v>
      </c>
      <c r="AB674" s="34" t="s">
        <v>114</v>
      </c>
      <c r="AC674" s="171" t="s">
        <v>26</v>
      </c>
      <c r="AD674" s="34" t="s">
        <v>27</v>
      </c>
      <c r="AE674" s="34" t="s">
        <v>27</v>
      </c>
      <c r="AF674" s="38" t="s">
        <v>26</v>
      </c>
    </row>
    <row r="675" spans="18:32" ht="19.5" customHeight="1">
      <c r="R675" s="123" t="s">
        <v>677</v>
      </c>
      <c r="S675" s="30" t="s">
        <v>484</v>
      </c>
      <c r="T675" s="31" t="s">
        <v>413</v>
      </c>
      <c r="U675" s="32" t="b">
        <f t="shared" si="28"/>
        <v>1</v>
      </c>
      <c r="V675" s="33" t="s">
        <v>24</v>
      </c>
      <c r="W675" s="34" t="s">
        <v>46</v>
      </c>
      <c r="X675" s="35">
        <v>23</v>
      </c>
      <c r="Y675" s="34" t="s">
        <v>26</v>
      </c>
      <c r="Z675" s="34" t="s">
        <v>26</v>
      </c>
      <c r="AA675" s="170" t="s">
        <v>114</v>
      </c>
      <c r="AB675" s="34" t="s">
        <v>114</v>
      </c>
      <c r="AC675" s="171" t="s">
        <v>26</v>
      </c>
      <c r="AD675" s="34" t="s">
        <v>27</v>
      </c>
      <c r="AE675" s="34" t="s">
        <v>27</v>
      </c>
      <c r="AF675" s="38" t="s">
        <v>26</v>
      </c>
    </row>
    <row r="676" spans="18:32" ht="19.5" customHeight="1">
      <c r="R676" s="123" t="s">
        <v>677</v>
      </c>
      <c r="S676" s="30" t="s">
        <v>681</v>
      </c>
      <c r="T676" s="31" t="s">
        <v>413</v>
      </c>
      <c r="U676" s="32" t="b">
        <f t="shared" si="28"/>
        <v>1</v>
      </c>
      <c r="V676" s="33" t="s">
        <v>24</v>
      </c>
      <c r="W676" s="34" t="s">
        <v>46</v>
      </c>
      <c r="X676" s="35">
        <v>20</v>
      </c>
      <c r="Y676" s="34" t="s">
        <v>26</v>
      </c>
      <c r="Z676" s="34" t="s">
        <v>26</v>
      </c>
      <c r="AA676" s="170" t="s">
        <v>114</v>
      </c>
      <c r="AB676" s="34" t="s">
        <v>114</v>
      </c>
      <c r="AC676" s="171" t="s">
        <v>26</v>
      </c>
      <c r="AD676" s="34" t="s">
        <v>27</v>
      </c>
      <c r="AE676" s="34" t="s">
        <v>27</v>
      </c>
      <c r="AF676" s="38" t="s">
        <v>26</v>
      </c>
    </row>
    <row r="677" spans="18:32" ht="19.5" customHeight="1">
      <c r="R677" s="123" t="s">
        <v>677</v>
      </c>
      <c r="S677" s="30" t="s">
        <v>682</v>
      </c>
      <c r="T677" s="31" t="s">
        <v>413</v>
      </c>
      <c r="U677" s="32" t="b">
        <f t="shared" si="28"/>
        <v>1</v>
      </c>
      <c r="V677" s="33" t="s">
        <v>70</v>
      </c>
      <c r="W677" s="34" t="s">
        <v>46</v>
      </c>
      <c r="X677" s="35">
        <v>24</v>
      </c>
      <c r="Y677" s="34" t="s">
        <v>26</v>
      </c>
      <c r="Z677" s="34" t="s">
        <v>26</v>
      </c>
      <c r="AA677" s="170" t="s">
        <v>114</v>
      </c>
      <c r="AB677" s="34" t="s">
        <v>114</v>
      </c>
      <c r="AC677" s="171" t="s">
        <v>26</v>
      </c>
      <c r="AD677" s="34" t="s">
        <v>27</v>
      </c>
      <c r="AE677" s="34" t="s">
        <v>27</v>
      </c>
      <c r="AF677" s="38" t="s">
        <v>26</v>
      </c>
    </row>
    <row r="678" spans="18:32" ht="19.5" customHeight="1">
      <c r="R678" s="123" t="s">
        <v>677</v>
      </c>
      <c r="S678" s="30" t="s">
        <v>384</v>
      </c>
      <c r="T678" s="31" t="s">
        <v>413</v>
      </c>
      <c r="U678" s="32" t="b">
        <f t="shared" si="28"/>
        <v>1</v>
      </c>
      <c r="V678" s="33" t="s">
        <v>70</v>
      </c>
      <c r="W678" s="34" t="s">
        <v>46</v>
      </c>
      <c r="X678" s="35">
        <v>10</v>
      </c>
      <c r="Y678" s="34" t="s">
        <v>26</v>
      </c>
      <c r="Z678" s="34" t="s">
        <v>26</v>
      </c>
      <c r="AA678" s="170" t="s">
        <v>114</v>
      </c>
      <c r="AB678" s="34" t="s">
        <v>114</v>
      </c>
      <c r="AC678" s="171" t="s">
        <v>26</v>
      </c>
      <c r="AD678" s="34" t="s">
        <v>27</v>
      </c>
      <c r="AE678" s="34" t="s">
        <v>27</v>
      </c>
      <c r="AF678" s="38" t="s">
        <v>26</v>
      </c>
    </row>
    <row r="679" spans="18:32" ht="19.5" customHeight="1">
      <c r="R679" s="123" t="s">
        <v>677</v>
      </c>
      <c r="S679" s="30" t="s">
        <v>683</v>
      </c>
      <c r="T679" s="31" t="s">
        <v>413</v>
      </c>
      <c r="U679" s="32" t="b">
        <f t="shared" si="28"/>
        <v>1</v>
      </c>
      <c r="V679" s="33" t="s">
        <v>70</v>
      </c>
      <c r="W679" s="34" t="s">
        <v>46</v>
      </c>
      <c r="X679" s="35">
        <v>24</v>
      </c>
      <c r="Y679" s="34" t="s">
        <v>26</v>
      </c>
      <c r="Z679" s="34" t="s">
        <v>26</v>
      </c>
      <c r="AA679" s="170" t="s">
        <v>114</v>
      </c>
      <c r="AB679" s="34" t="s">
        <v>114</v>
      </c>
      <c r="AC679" s="171" t="s">
        <v>26</v>
      </c>
      <c r="AD679" s="34" t="s">
        <v>27</v>
      </c>
      <c r="AE679" s="34" t="s">
        <v>27</v>
      </c>
      <c r="AF679" s="38" t="s">
        <v>26</v>
      </c>
    </row>
    <row r="680" spans="18:32" ht="19.5" customHeight="1">
      <c r="R680" s="123" t="s">
        <v>677</v>
      </c>
      <c r="S680" s="30" t="s">
        <v>326</v>
      </c>
      <c r="T680" s="31" t="s">
        <v>413</v>
      </c>
      <c r="U680" s="32" t="b">
        <f t="shared" si="28"/>
        <v>1</v>
      </c>
      <c r="V680" s="33" t="s">
        <v>70</v>
      </c>
      <c r="W680" s="34" t="s">
        <v>46</v>
      </c>
      <c r="X680" s="35">
        <v>14</v>
      </c>
      <c r="Y680" s="34" t="s">
        <v>26</v>
      </c>
      <c r="Z680" s="34" t="s">
        <v>26</v>
      </c>
      <c r="AA680" s="170" t="s">
        <v>114</v>
      </c>
      <c r="AB680" s="34" t="s">
        <v>114</v>
      </c>
      <c r="AC680" s="171" t="s">
        <v>26</v>
      </c>
      <c r="AD680" s="34" t="s">
        <v>27</v>
      </c>
      <c r="AE680" s="34" t="s">
        <v>27</v>
      </c>
      <c r="AF680" s="38" t="s">
        <v>26</v>
      </c>
    </row>
    <row r="681" spans="18:32" ht="19.5" customHeight="1">
      <c r="R681" s="123" t="s">
        <v>677</v>
      </c>
      <c r="S681" s="30" t="s">
        <v>393</v>
      </c>
      <c r="T681" s="31" t="s">
        <v>413</v>
      </c>
      <c r="U681" s="32" t="b">
        <f t="shared" si="28"/>
        <v>1</v>
      </c>
      <c r="V681" s="33" t="s">
        <v>70</v>
      </c>
      <c r="W681" s="34" t="s">
        <v>46</v>
      </c>
      <c r="X681" s="35">
        <v>10</v>
      </c>
      <c r="Y681" s="34" t="s">
        <v>26</v>
      </c>
      <c r="Z681" s="34" t="s">
        <v>26</v>
      </c>
      <c r="AA681" s="170" t="s">
        <v>114</v>
      </c>
      <c r="AB681" s="34" t="s">
        <v>114</v>
      </c>
      <c r="AC681" s="171" t="s">
        <v>26</v>
      </c>
      <c r="AD681" s="34" t="s">
        <v>27</v>
      </c>
      <c r="AE681" s="34" t="s">
        <v>27</v>
      </c>
      <c r="AF681" s="38" t="s">
        <v>26</v>
      </c>
    </row>
    <row r="682" spans="18:32" ht="19.5" customHeight="1">
      <c r="R682" s="123" t="s">
        <v>677</v>
      </c>
      <c r="S682" s="30" t="s">
        <v>684</v>
      </c>
      <c r="T682" s="31" t="s">
        <v>413</v>
      </c>
      <c r="U682" s="32" t="b">
        <f t="shared" si="28"/>
        <v>1</v>
      </c>
      <c r="V682" s="33" t="s">
        <v>70</v>
      </c>
      <c r="W682" s="34" t="s">
        <v>46</v>
      </c>
      <c r="X682" s="35">
        <v>11</v>
      </c>
      <c r="Y682" s="34" t="s">
        <v>26</v>
      </c>
      <c r="Z682" s="34" t="s">
        <v>26</v>
      </c>
      <c r="AA682" s="170" t="s">
        <v>114</v>
      </c>
      <c r="AB682" s="34" t="s">
        <v>114</v>
      </c>
      <c r="AC682" s="171" t="s">
        <v>26</v>
      </c>
      <c r="AD682" s="34" t="s">
        <v>27</v>
      </c>
      <c r="AE682" s="34" t="s">
        <v>27</v>
      </c>
      <c r="AF682" s="38" t="s">
        <v>26</v>
      </c>
    </row>
    <row r="683" spans="18:32" ht="19.5" customHeight="1">
      <c r="R683" s="123" t="s">
        <v>677</v>
      </c>
      <c r="S683" s="30" t="s">
        <v>527</v>
      </c>
      <c r="T683" s="31" t="s">
        <v>413</v>
      </c>
      <c r="U683" s="32" t="b">
        <f t="shared" ref="U683:U746" si="29">IF(COUNTIF($J$15:$K$19,$W683)=0,IF(COUNTIF($L$15:$M$19,$W683)=0,IF(VLOOKUP($W683,$N$15:$O$19,2,FALSE)="가 능",TRUE,FALSE),IF(VLOOKUP($W683,$L$15:$M$19,2,FALSE)="가 능",TRUE,FALSE)),IF(VLOOKUP($W683,$J$15:$K$19,2,FALSE)="가 능",TRUE,FALSE))</f>
        <v>1</v>
      </c>
      <c r="V683" s="33" t="s">
        <v>70</v>
      </c>
      <c r="W683" s="34" t="s">
        <v>46</v>
      </c>
      <c r="X683" s="35">
        <v>22</v>
      </c>
      <c r="Y683" s="34" t="s">
        <v>26</v>
      </c>
      <c r="Z683" s="34" t="s">
        <v>26</v>
      </c>
      <c r="AA683" s="170" t="s">
        <v>114</v>
      </c>
      <c r="AB683" s="34" t="s">
        <v>114</v>
      </c>
      <c r="AC683" s="171" t="s">
        <v>26</v>
      </c>
      <c r="AD683" s="34" t="s">
        <v>27</v>
      </c>
      <c r="AE683" s="34" t="s">
        <v>27</v>
      </c>
      <c r="AF683" s="38" t="s">
        <v>26</v>
      </c>
    </row>
    <row r="684" spans="18:32" ht="19.5" customHeight="1">
      <c r="R684" s="123" t="s">
        <v>677</v>
      </c>
      <c r="S684" s="30" t="s">
        <v>366</v>
      </c>
      <c r="T684" s="31" t="s">
        <v>413</v>
      </c>
      <c r="U684" s="32" t="b">
        <f t="shared" si="29"/>
        <v>1</v>
      </c>
      <c r="V684" s="33" t="s">
        <v>70</v>
      </c>
      <c r="W684" s="34" t="s">
        <v>46</v>
      </c>
      <c r="X684" s="35">
        <v>22</v>
      </c>
      <c r="Y684" s="34" t="s">
        <v>26</v>
      </c>
      <c r="Z684" s="34" t="s">
        <v>26</v>
      </c>
      <c r="AA684" s="170" t="s">
        <v>114</v>
      </c>
      <c r="AB684" s="34" t="s">
        <v>114</v>
      </c>
      <c r="AC684" s="171" t="s">
        <v>26</v>
      </c>
      <c r="AD684" s="34" t="s">
        <v>27</v>
      </c>
      <c r="AE684" s="34" t="s">
        <v>27</v>
      </c>
      <c r="AF684" s="38" t="s">
        <v>26</v>
      </c>
    </row>
    <row r="685" spans="18:32" ht="19.5" customHeight="1">
      <c r="R685" s="123" t="s">
        <v>677</v>
      </c>
      <c r="S685" s="30" t="s">
        <v>685</v>
      </c>
      <c r="T685" s="31" t="s">
        <v>413</v>
      </c>
      <c r="U685" s="32" t="b">
        <f t="shared" si="29"/>
        <v>1</v>
      </c>
      <c r="V685" s="33" t="s">
        <v>70</v>
      </c>
      <c r="W685" s="34" t="s">
        <v>46</v>
      </c>
      <c r="X685" s="35">
        <v>20</v>
      </c>
      <c r="Y685" s="34" t="s">
        <v>26</v>
      </c>
      <c r="Z685" s="34" t="s">
        <v>26</v>
      </c>
      <c r="AA685" s="170" t="s">
        <v>114</v>
      </c>
      <c r="AB685" s="34" t="s">
        <v>114</v>
      </c>
      <c r="AC685" s="171" t="s">
        <v>26</v>
      </c>
      <c r="AD685" s="34" t="s">
        <v>27</v>
      </c>
      <c r="AE685" s="34" t="s">
        <v>27</v>
      </c>
      <c r="AF685" s="38" t="s">
        <v>26</v>
      </c>
    </row>
    <row r="686" spans="18:32" ht="19.5" customHeight="1">
      <c r="R686" s="123" t="s">
        <v>677</v>
      </c>
      <c r="S686" s="30" t="s">
        <v>686</v>
      </c>
      <c r="T686" s="31" t="s">
        <v>413</v>
      </c>
      <c r="U686" s="32" t="b">
        <f t="shared" si="29"/>
        <v>1</v>
      </c>
      <c r="V686" s="33" t="s">
        <v>70</v>
      </c>
      <c r="W686" s="34" t="s">
        <v>46</v>
      </c>
      <c r="X686" s="35">
        <v>10</v>
      </c>
      <c r="Y686" s="34" t="s">
        <v>26</v>
      </c>
      <c r="Z686" s="34" t="s">
        <v>26</v>
      </c>
      <c r="AA686" s="170" t="s">
        <v>114</v>
      </c>
      <c r="AB686" s="34" t="s">
        <v>114</v>
      </c>
      <c r="AC686" s="171" t="s">
        <v>26</v>
      </c>
      <c r="AD686" s="34" t="s">
        <v>27</v>
      </c>
      <c r="AE686" s="34" t="s">
        <v>27</v>
      </c>
      <c r="AF686" s="38" t="s">
        <v>26</v>
      </c>
    </row>
    <row r="687" spans="18:32" ht="19.5" customHeight="1">
      <c r="R687" s="123" t="s">
        <v>677</v>
      </c>
      <c r="S687" s="30" t="s">
        <v>687</v>
      </c>
      <c r="T687" s="31" t="s">
        <v>413</v>
      </c>
      <c r="U687" s="32" t="b">
        <f t="shared" si="29"/>
        <v>1</v>
      </c>
      <c r="V687" s="33" t="s">
        <v>70</v>
      </c>
      <c r="W687" s="34" t="s">
        <v>46</v>
      </c>
      <c r="X687" s="35">
        <v>8</v>
      </c>
      <c r="Y687" s="34" t="s">
        <v>26</v>
      </c>
      <c r="Z687" s="34" t="s">
        <v>26</v>
      </c>
      <c r="AA687" s="170" t="s">
        <v>114</v>
      </c>
      <c r="AB687" s="34" t="s">
        <v>114</v>
      </c>
      <c r="AC687" s="171" t="s">
        <v>26</v>
      </c>
      <c r="AD687" s="34" t="s">
        <v>27</v>
      </c>
      <c r="AE687" s="34" t="s">
        <v>27</v>
      </c>
      <c r="AF687" s="38" t="s">
        <v>26</v>
      </c>
    </row>
    <row r="688" spans="18:32" ht="19.5" customHeight="1">
      <c r="R688" s="123" t="s">
        <v>677</v>
      </c>
      <c r="S688" s="30" t="s">
        <v>371</v>
      </c>
      <c r="T688" s="31" t="s">
        <v>413</v>
      </c>
      <c r="U688" s="32" t="b">
        <f t="shared" si="29"/>
        <v>1</v>
      </c>
      <c r="V688" s="33" t="s">
        <v>70</v>
      </c>
      <c r="W688" s="34" t="s">
        <v>46</v>
      </c>
      <c r="X688" s="35">
        <v>14</v>
      </c>
      <c r="Y688" s="34" t="s">
        <v>26</v>
      </c>
      <c r="Z688" s="34" t="s">
        <v>26</v>
      </c>
      <c r="AA688" s="170" t="s">
        <v>114</v>
      </c>
      <c r="AB688" s="34" t="s">
        <v>114</v>
      </c>
      <c r="AC688" s="171" t="s">
        <v>26</v>
      </c>
      <c r="AD688" s="34" t="s">
        <v>27</v>
      </c>
      <c r="AE688" s="34" t="s">
        <v>27</v>
      </c>
      <c r="AF688" s="38" t="s">
        <v>26</v>
      </c>
    </row>
    <row r="689" spans="18:32" ht="19.5" customHeight="1">
      <c r="R689" s="123" t="s">
        <v>22</v>
      </c>
      <c r="S689" s="30" t="s">
        <v>688</v>
      </c>
      <c r="T689" s="31" t="s">
        <v>413</v>
      </c>
      <c r="U689" s="32" t="b">
        <f t="shared" si="29"/>
        <v>1</v>
      </c>
      <c r="V689" s="33" t="s">
        <v>24</v>
      </c>
      <c r="W689" s="34" t="s">
        <v>67</v>
      </c>
      <c r="X689" s="35">
        <v>20</v>
      </c>
      <c r="Y689" s="34" t="s">
        <v>26</v>
      </c>
      <c r="Z689" s="34" t="s">
        <v>26</v>
      </c>
      <c r="AA689" s="170" t="s">
        <v>173</v>
      </c>
      <c r="AB689" s="34" t="s">
        <v>173</v>
      </c>
      <c r="AC689" s="171" t="s">
        <v>26</v>
      </c>
      <c r="AD689" s="34" t="s">
        <v>26</v>
      </c>
      <c r="AE689" s="34" t="s">
        <v>173</v>
      </c>
      <c r="AF689" s="38" t="s">
        <v>173</v>
      </c>
    </row>
    <row r="690" spans="18:32" ht="19.5" customHeight="1">
      <c r="R690" s="123" t="s">
        <v>22</v>
      </c>
      <c r="S690" s="30" t="s">
        <v>689</v>
      </c>
      <c r="T690" s="31" t="s">
        <v>413</v>
      </c>
      <c r="U690" s="32" t="b">
        <f t="shared" si="29"/>
        <v>1</v>
      </c>
      <c r="V690" s="33" t="s">
        <v>24</v>
      </c>
      <c r="W690" s="34" t="s">
        <v>67</v>
      </c>
      <c r="X690" s="35">
        <v>15</v>
      </c>
      <c r="Y690" s="34" t="s">
        <v>26</v>
      </c>
      <c r="Z690" s="34" t="s">
        <v>26</v>
      </c>
      <c r="AA690" s="170" t="s">
        <v>173</v>
      </c>
      <c r="AB690" s="34" t="s">
        <v>173</v>
      </c>
      <c r="AC690" s="171" t="s">
        <v>26</v>
      </c>
      <c r="AD690" s="34" t="s">
        <v>26</v>
      </c>
      <c r="AE690" s="34" t="s">
        <v>173</v>
      </c>
      <c r="AF690" s="38" t="s">
        <v>173</v>
      </c>
    </row>
    <row r="691" spans="18:32" ht="19.5" customHeight="1">
      <c r="R691" s="123" t="s">
        <v>22</v>
      </c>
      <c r="S691" s="30" t="s">
        <v>330</v>
      </c>
      <c r="T691" s="31" t="s">
        <v>413</v>
      </c>
      <c r="U691" s="32" t="b">
        <f t="shared" si="29"/>
        <v>1</v>
      </c>
      <c r="V691" s="33" t="s">
        <v>24</v>
      </c>
      <c r="W691" s="34" t="s">
        <v>67</v>
      </c>
      <c r="X691" s="35">
        <v>16</v>
      </c>
      <c r="Y691" s="34" t="s">
        <v>26</v>
      </c>
      <c r="Z691" s="34" t="s">
        <v>26</v>
      </c>
      <c r="AA691" s="170" t="s">
        <v>173</v>
      </c>
      <c r="AB691" s="34" t="s">
        <v>173</v>
      </c>
      <c r="AC691" s="171" t="s">
        <v>26</v>
      </c>
      <c r="AD691" s="34" t="s">
        <v>26</v>
      </c>
      <c r="AE691" s="34" t="s">
        <v>173</v>
      </c>
      <c r="AF691" s="38" t="s">
        <v>173</v>
      </c>
    </row>
    <row r="692" spans="18:32" ht="19.5" customHeight="1">
      <c r="R692" s="123" t="s">
        <v>22</v>
      </c>
      <c r="S692" s="30" t="s">
        <v>332</v>
      </c>
      <c r="T692" s="31" t="s">
        <v>413</v>
      </c>
      <c r="U692" s="32" t="b">
        <f t="shared" si="29"/>
        <v>1</v>
      </c>
      <c r="V692" s="33" t="s">
        <v>24</v>
      </c>
      <c r="W692" s="34" t="s">
        <v>67</v>
      </c>
      <c r="X692" s="35">
        <v>16</v>
      </c>
      <c r="Y692" s="34" t="s">
        <v>26</v>
      </c>
      <c r="Z692" s="34" t="s">
        <v>26</v>
      </c>
      <c r="AA692" s="170" t="s">
        <v>173</v>
      </c>
      <c r="AB692" s="34" t="s">
        <v>173</v>
      </c>
      <c r="AC692" s="171" t="s">
        <v>26</v>
      </c>
      <c r="AD692" s="34" t="s">
        <v>26</v>
      </c>
      <c r="AE692" s="34" t="s">
        <v>173</v>
      </c>
      <c r="AF692" s="38" t="s">
        <v>173</v>
      </c>
    </row>
    <row r="693" spans="18:32" ht="19.5" customHeight="1">
      <c r="R693" s="123" t="s">
        <v>22</v>
      </c>
      <c r="S693" s="30" t="s">
        <v>542</v>
      </c>
      <c r="T693" s="31" t="s">
        <v>413</v>
      </c>
      <c r="U693" s="32" t="b">
        <f t="shared" si="29"/>
        <v>1</v>
      </c>
      <c r="V693" s="33" t="s">
        <v>24</v>
      </c>
      <c r="W693" s="34" t="s">
        <v>67</v>
      </c>
      <c r="X693" s="35">
        <v>18</v>
      </c>
      <c r="Y693" s="34" t="s">
        <v>26</v>
      </c>
      <c r="Z693" s="34" t="s">
        <v>26</v>
      </c>
      <c r="AA693" s="170" t="s">
        <v>173</v>
      </c>
      <c r="AB693" s="34" t="s">
        <v>173</v>
      </c>
      <c r="AC693" s="171" t="s">
        <v>26</v>
      </c>
      <c r="AD693" s="34" t="s">
        <v>26</v>
      </c>
      <c r="AE693" s="34" t="s">
        <v>173</v>
      </c>
      <c r="AF693" s="38" t="s">
        <v>173</v>
      </c>
    </row>
    <row r="694" spans="18:32" ht="19.5" customHeight="1">
      <c r="R694" s="123" t="s">
        <v>22</v>
      </c>
      <c r="S694" s="30" t="s">
        <v>690</v>
      </c>
      <c r="T694" s="31" t="s">
        <v>413</v>
      </c>
      <c r="U694" s="32" t="b">
        <f t="shared" si="29"/>
        <v>1</v>
      </c>
      <c r="V694" s="33" t="s">
        <v>24</v>
      </c>
      <c r="W694" s="34" t="s">
        <v>67</v>
      </c>
      <c r="X694" s="35">
        <v>15</v>
      </c>
      <c r="Y694" s="34" t="s">
        <v>26</v>
      </c>
      <c r="Z694" s="34" t="s">
        <v>26</v>
      </c>
      <c r="AA694" s="170" t="s">
        <v>173</v>
      </c>
      <c r="AB694" s="34" t="s">
        <v>173</v>
      </c>
      <c r="AC694" s="171" t="s">
        <v>26</v>
      </c>
      <c r="AD694" s="34" t="s">
        <v>26</v>
      </c>
      <c r="AE694" s="34" t="s">
        <v>173</v>
      </c>
      <c r="AF694" s="38" t="s">
        <v>173</v>
      </c>
    </row>
    <row r="695" spans="18:32" ht="19.5" customHeight="1">
      <c r="R695" s="123" t="s">
        <v>22</v>
      </c>
      <c r="S695" s="30" t="s">
        <v>366</v>
      </c>
      <c r="T695" s="31" t="s">
        <v>413</v>
      </c>
      <c r="U695" s="32" t="b">
        <f t="shared" si="29"/>
        <v>1</v>
      </c>
      <c r="V695" s="33" t="s">
        <v>24</v>
      </c>
      <c r="W695" s="34" t="s">
        <v>67</v>
      </c>
      <c r="X695" s="35">
        <v>37</v>
      </c>
      <c r="Y695" s="34" t="s">
        <v>26</v>
      </c>
      <c r="Z695" s="34" t="s">
        <v>26</v>
      </c>
      <c r="AA695" s="170" t="s">
        <v>173</v>
      </c>
      <c r="AB695" s="34" t="s">
        <v>173</v>
      </c>
      <c r="AC695" s="171" t="s">
        <v>26</v>
      </c>
      <c r="AD695" s="34" t="s">
        <v>26</v>
      </c>
      <c r="AE695" s="34" t="s">
        <v>173</v>
      </c>
      <c r="AF695" s="38" t="s">
        <v>173</v>
      </c>
    </row>
    <row r="696" spans="18:32" ht="19.5" customHeight="1">
      <c r="R696" s="123" t="s">
        <v>22</v>
      </c>
      <c r="S696" s="30" t="s">
        <v>691</v>
      </c>
      <c r="T696" s="31" t="s">
        <v>413</v>
      </c>
      <c r="U696" s="32" t="b">
        <f t="shared" si="29"/>
        <v>1</v>
      </c>
      <c r="V696" s="33" t="s">
        <v>24</v>
      </c>
      <c r="W696" s="34" t="s">
        <v>67</v>
      </c>
      <c r="X696" s="35">
        <v>25</v>
      </c>
      <c r="Y696" s="34" t="s">
        <v>26</v>
      </c>
      <c r="Z696" s="34" t="s">
        <v>26</v>
      </c>
      <c r="AA696" s="170" t="s">
        <v>173</v>
      </c>
      <c r="AB696" s="34" t="s">
        <v>173</v>
      </c>
      <c r="AC696" s="171" t="s">
        <v>26</v>
      </c>
      <c r="AD696" s="34" t="s">
        <v>26</v>
      </c>
      <c r="AE696" s="34" t="s">
        <v>173</v>
      </c>
      <c r="AF696" s="38" t="s">
        <v>173</v>
      </c>
    </row>
    <row r="697" spans="18:32" ht="19.5" customHeight="1">
      <c r="R697" s="123" t="s">
        <v>22</v>
      </c>
      <c r="S697" s="30" t="s">
        <v>409</v>
      </c>
      <c r="T697" s="31" t="s">
        <v>413</v>
      </c>
      <c r="U697" s="32" t="b">
        <f t="shared" si="29"/>
        <v>1</v>
      </c>
      <c r="V697" s="33" t="s">
        <v>24</v>
      </c>
      <c r="W697" s="34" t="s">
        <v>67</v>
      </c>
      <c r="X697" s="35">
        <v>25</v>
      </c>
      <c r="Y697" s="34" t="s">
        <v>26</v>
      </c>
      <c r="Z697" s="34" t="s">
        <v>26</v>
      </c>
      <c r="AA697" s="170" t="s">
        <v>173</v>
      </c>
      <c r="AB697" s="34" t="s">
        <v>173</v>
      </c>
      <c r="AC697" s="171" t="s">
        <v>26</v>
      </c>
      <c r="AD697" s="34" t="s">
        <v>26</v>
      </c>
      <c r="AE697" s="34" t="s">
        <v>173</v>
      </c>
      <c r="AF697" s="38" t="s">
        <v>173</v>
      </c>
    </row>
    <row r="698" spans="18:32" ht="19.5" customHeight="1">
      <c r="R698" s="123" t="s">
        <v>22</v>
      </c>
      <c r="S698" s="30" t="s">
        <v>692</v>
      </c>
      <c r="T698" s="31" t="s">
        <v>413</v>
      </c>
      <c r="U698" s="32" t="b">
        <f t="shared" si="29"/>
        <v>1</v>
      </c>
      <c r="V698" s="33" t="s">
        <v>24</v>
      </c>
      <c r="W698" s="34" t="s">
        <v>67</v>
      </c>
      <c r="X698" s="35">
        <v>20</v>
      </c>
      <c r="Y698" s="34" t="s">
        <v>26</v>
      </c>
      <c r="Z698" s="34" t="s">
        <v>26</v>
      </c>
      <c r="AA698" s="170" t="s">
        <v>173</v>
      </c>
      <c r="AB698" s="34" t="s">
        <v>173</v>
      </c>
      <c r="AC698" s="171" t="s">
        <v>26</v>
      </c>
      <c r="AD698" s="34" t="s">
        <v>26</v>
      </c>
      <c r="AE698" s="34" t="s">
        <v>173</v>
      </c>
      <c r="AF698" s="38" t="s">
        <v>173</v>
      </c>
    </row>
    <row r="699" spans="18:32" ht="19.5" customHeight="1">
      <c r="R699" s="123" t="s">
        <v>22</v>
      </c>
      <c r="S699" s="30" t="s">
        <v>116</v>
      </c>
      <c r="T699" s="31" t="s">
        <v>413</v>
      </c>
      <c r="U699" s="32" t="b">
        <f t="shared" si="29"/>
        <v>1</v>
      </c>
      <c r="V699" s="33" t="s">
        <v>30</v>
      </c>
      <c r="W699" s="34" t="s">
        <v>67</v>
      </c>
      <c r="X699" s="35">
        <v>48</v>
      </c>
      <c r="Y699" s="34" t="s">
        <v>26</v>
      </c>
      <c r="Z699" s="34" t="s">
        <v>26</v>
      </c>
      <c r="AA699" s="170" t="s">
        <v>173</v>
      </c>
      <c r="AB699" s="34" t="s">
        <v>173</v>
      </c>
      <c r="AC699" s="171" t="s">
        <v>26</v>
      </c>
      <c r="AD699" s="34" t="s">
        <v>26</v>
      </c>
      <c r="AE699" s="34" t="s">
        <v>173</v>
      </c>
      <c r="AF699" s="38" t="s">
        <v>173</v>
      </c>
    </row>
    <row r="700" spans="18:32" ht="19.5" customHeight="1">
      <c r="R700" s="123" t="s">
        <v>22</v>
      </c>
      <c r="S700" s="30" t="s">
        <v>693</v>
      </c>
      <c r="T700" s="31" t="s">
        <v>413</v>
      </c>
      <c r="U700" s="32" t="b">
        <f t="shared" si="29"/>
        <v>1</v>
      </c>
      <c r="V700" s="33" t="s">
        <v>30</v>
      </c>
      <c r="W700" s="34" t="s">
        <v>67</v>
      </c>
      <c r="X700" s="35">
        <v>30</v>
      </c>
      <c r="Y700" s="34" t="s">
        <v>26</v>
      </c>
      <c r="Z700" s="34" t="s">
        <v>26</v>
      </c>
      <c r="AA700" s="170" t="s">
        <v>173</v>
      </c>
      <c r="AB700" s="34" t="s">
        <v>173</v>
      </c>
      <c r="AC700" s="171" t="s">
        <v>26</v>
      </c>
      <c r="AD700" s="34" t="s">
        <v>26</v>
      </c>
      <c r="AE700" s="34" t="s">
        <v>173</v>
      </c>
      <c r="AF700" s="38" t="s">
        <v>173</v>
      </c>
    </row>
    <row r="701" spans="18:32" ht="19.5" customHeight="1">
      <c r="R701" s="123" t="s">
        <v>22</v>
      </c>
      <c r="S701" s="30" t="s">
        <v>326</v>
      </c>
      <c r="T701" s="31" t="s">
        <v>413</v>
      </c>
      <c r="U701" s="32" t="b">
        <f t="shared" si="29"/>
        <v>1</v>
      </c>
      <c r="V701" s="33" t="s">
        <v>30</v>
      </c>
      <c r="W701" s="34" t="s">
        <v>67</v>
      </c>
      <c r="X701" s="35">
        <v>15</v>
      </c>
      <c r="Y701" s="34" t="s">
        <v>26</v>
      </c>
      <c r="Z701" s="34" t="s">
        <v>26</v>
      </c>
      <c r="AA701" s="170" t="s">
        <v>173</v>
      </c>
      <c r="AB701" s="34" t="s">
        <v>173</v>
      </c>
      <c r="AC701" s="171" t="s">
        <v>26</v>
      </c>
      <c r="AD701" s="34" t="s">
        <v>26</v>
      </c>
      <c r="AE701" s="34" t="s">
        <v>173</v>
      </c>
      <c r="AF701" s="38" t="s">
        <v>173</v>
      </c>
    </row>
    <row r="702" spans="18:32" ht="19.5" customHeight="1">
      <c r="R702" s="123" t="s">
        <v>22</v>
      </c>
      <c r="S702" s="30" t="s">
        <v>142</v>
      </c>
      <c r="T702" s="31" t="s">
        <v>413</v>
      </c>
      <c r="U702" s="32" t="b">
        <f t="shared" si="29"/>
        <v>1</v>
      </c>
      <c r="V702" s="33" t="s">
        <v>30</v>
      </c>
      <c r="W702" s="34" t="s">
        <v>67</v>
      </c>
      <c r="X702" s="35">
        <v>16</v>
      </c>
      <c r="Y702" s="34" t="s">
        <v>26</v>
      </c>
      <c r="Z702" s="34" t="s">
        <v>26</v>
      </c>
      <c r="AA702" s="170" t="s">
        <v>173</v>
      </c>
      <c r="AB702" s="34" t="s">
        <v>173</v>
      </c>
      <c r="AC702" s="171" t="s">
        <v>26</v>
      </c>
      <c r="AD702" s="34" t="s">
        <v>26</v>
      </c>
      <c r="AE702" s="34" t="s">
        <v>173</v>
      </c>
      <c r="AF702" s="38" t="s">
        <v>173</v>
      </c>
    </row>
    <row r="703" spans="18:32" ht="19.5" customHeight="1">
      <c r="R703" s="123" t="s">
        <v>22</v>
      </c>
      <c r="S703" s="30" t="s">
        <v>694</v>
      </c>
      <c r="T703" s="31" t="s">
        <v>413</v>
      </c>
      <c r="U703" s="32" t="b">
        <f t="shared" si="29"/>
        <v>1</v>
      </c>
      <c r="V703" s="33" t="s">
        <v>30</v>
      </c>
      <c r="W703" s="34" t="s">
        <v>67</v>
      </c>
      <c r="X703" s="35">
        <v>16</v>
      </c>
      <c r="Y703" s="34" t="s">
        <v>26</v>
      </c>
      <c r="Z703" s="34" t="s">
        <v>26</v>
      </c>
      <c r="AA703" s="170" t="s">
        <v>173</v>
      </c>
      <c r="AB703" s="34" t="s">
        <v>173</v>
      </c>
      <c r="AC703" s="171" t="s">
        <v>26</v>
      </c>
      <c r="AD703" s="34" t="s">
        <v>26</v>
      </c>
      <c r="AE703" s="34" t="s">
        <v>173</v>
      </c>
      <c r="AF703" s="38" t="s">
        <v>173</v>
      </c>
    </row>
    <row r="704" spans="18:32" ht="19.5" customHeight="1">
      <c r="R704" s="123" t="s">
        <v>22</v>
      </c>
      <c r="S704" s="30" t="s">
        <v>695</v>
      </c>
      <c r="T704" s="31" t="s">
        <v>413</v>
      </c>
      <c r="U704" s="32" t="b">
        <f t="shared" si="29"/>
        <v>1</v>
      </c>
      <c r="V704" s="33" t="s">
        <v>70</v>
      </c>
      <c r="W704" s="34" t="s">
        <v>67</v>
      </c>
      <c r="X704" s="35">
        <v>31</v>
      </c>
      <c r="Y704" s="34" t="s">
        <v>26</v>
      </c>
      <c r="Z704" s="34" t="s">
        <v>26</v>
      </c>
      <c r="AA704" s="170" t="s">
        <v>173</v>
      </c>
      <c r="AB704" s="34" t="s">
        <v>173</v>
      </c>
      <c r="AC704" s="171" t="s">
        <v>26</v>
      </c>
      <c r="AD704" s="34" t="s">
        <v>26</v>
      </c>
      <c r="AE704" s="34" t="s">
        <v>173</v>
      </c>
      <c r="AF704" s="38" t="s">
        <v>173</v>
      </c>
    </row>
    <row r="705" spans="18:32" ht="19.5" customHeight="1">
      <c r="R705" s="123" t="s">
        <v>22</v>
      </c>
      <c r="S705" s="30" t="s">
        <v>696</v>
      </c>
      <c r="T705" s="31" t="s">
        <v>413</v>
      </c>
      <c r="U705" s="32" t="b">
        <f t="shared" si="29"/>
        <v>1</v>
      </c>
      <c r="V705" s="33" t="s">
        <v>70</v>
      </c>
      <c r="W705" s="34" t="s">
        <v>67</v>
      </c>
      <c r="X705" s="35">
        <v>25</v>
      </c>
      <c r="Y705" s="34" t="s">
        <v>26</v>
      </c>
      <c r="Z705" s="34" t="s">
        <v>26</v>
      </c>
      <c r="AA705" s="170" t="s">
        <v>173</v>
      </c>
      <c r="AB705" s="34" t="s">
        <v>173</v>
      </c>
      <c r="AC705" s="171" t="s">
        <v>26</v>
      </c>
      <c r="AD705" s="34" t="s">
        <v>26</v>
      </c>
      <c r="AE705" s="34" t="s">
        <v>173</v>
      </c>
      <c r="AF705" s="38" t="s">
        <v>173</v>
      </c>
    </row>
    <row r="706" spans="18:32" ht="19.5" customHeight="1">
      <c r="R706" s="123" t="s">
        <v>22</v>
      </c>
      <c r="S706" s="30" t="s">
        <v>380</v>
      </c>
      <c r="T706" s="31" t="s">
        <v>413</v>
      </c>
      <c r="U706" s="32" t="b">
        <f t="shared" si="29"/>
        <v>1</v>
      </c>
      <c r="V706" s="33" t="s">
        <v>70</v>
      </c>
      <c r="W706" s="34" t="s">
        <v>67</v>
      </c>
      <c r="X706" s="35">
        <v>28</v>
      </c>
      <c r="Y706" s="34" t="s">
        <v>26</v>
      </c>
      <c r="Z706" s="34" t="s">
        <v>26</v>
      </c>
      <c r="AA706" s="170" t="s">
        <v>173</v>
      </c>
      <c r="AB706" s="34" t="s">
        <v>173</v>
      </c>
      <c r="AC706" s="171" t="s">
        <v>26</v>
      </c>
      <c r="AD706" s="34" t="s">
        <v>26</v>
      </c>
      <c r="AE706" s="34" t="s">
        <v>173</v>
      </c>
      <c r="AF706" s="38" t="s">
        <v>173</v>
      </c>
    </row>
    <row r="707" spans="18:32" ht="19.5" customHeight="1">
      <c r="R707" s="123" t="s">
        <v>22</v>
      </c>
      <c r="S707" s="30" t="s">
        <v>697</v>
      </c>
      <c r="T707" s="31" t="s">
        <v>413</v>
      </c>
      <c r="U707" s="32" t="b">
        <f t="shared" si="29"/>
        <v>1</v>
      </c>
      <c r="V707" s="33" t="s">
        <v>70</v>
      </c>
      <c r="W707" s="34" t="s">
        <v>67</v>
      </c>
      <c r="X707" s="35">
        <v>20</v>
      </c>
      <c r="Y707" s="34" t="s">
        <v>26</v>
      </c>
      <c r="Z707" s="34" t="s">
        <v>26</v>
      </c>
      <c r="AA707" s="170" t="s">
        <v>173</v>
      </c>
      <c r="AB707" s="34" t="s">
        <v>173</v>
      </c>
      <c r="AC707" s="171" t="s">
        <v>26</v>
      </c>
      <c r="AD707" s="34" t="s">
        <v>26</v>
      </c>
      <c r="AE707" s="34" t="s">
        <v>173</v>
      </c>
      <c r="AF707" s="38" t="s">
        <v>173</v>
      </c>
    </row>
    <row r="708" spans="18:32" ht="19.5" customHeight="1">
      <c r="R708" s="123" t="s">
        <v>22</v>
      </c>
      <c r="S708" s="30" t="s">
        <v>698</v>
      </c>
      <c r="T708" s="31" t="s">
        <v>413</v>
      </c>
      <c r="U708" s="32" t="b">
        <f t="shared" si="29"/>
        <v>1</v>
      </c>
      <c r="V708" s="33" t="s">
        <v>70</v>
      </c>
      <c r="W708" s="34" t="s">
        <v>67</v>
      </c>
      <c r="X708" s="35">
        <v>13</v>
      </c>
      <c r="Y708" s="34" t="s">
        <v>26</v>
      </c>
      <c r="Z708" s="34" t="s">
        <v>26</v>
      </c>
      <c r="AA708" s="170" t="s">
        <v>173</v>
      </c>
      <c r="AB708" s="34" t="s">
        <v>173</v>
      </c>
      <c r="AC708" s="171" t="s">
        <v>26</v>
      </c>
      <c r="AD708" s="34" t="s">
        <v>26</v>
      </c>
      <c r="AE708" s="34" t="s">
        <v>173</v>
      </c>
      <c r="AF708" s="38" t="s">
        <v>173</v>
      </c>
    </row>
    <row r="709" spans="18:32" ht="19.5" customHeight="1">
      <c r="R709" s="123" t="s">
        <v>22</v>
      </c>
      <c r="S709" s="30" t="s">
        <v>699</v>
      </c>
      <c r="T709" s="31" t="s">
        <v>413</v>
      </c>
      <c r="U709" s="32" t="b">
        <f t="shared" si="29"/>
        <v>1</v>
      </c>
      <c r="V709" s="33" t="s">
        <v>70</v>
      </c>
      <c r="W709" s="34" t="s">
        <v>67</v>
      </c>
      <c r="X709" s="35">
        <v>16</v>
      </c>
      <c r="Y709" s="34" t="s">
        <v>26</v>
      </c>
      <c r="Z709" s="34" t="s">
        <v>26</v>
      </c>
      <c r="AA709" s="170" t="s">
        <v>173</v>
      </c>
      <c r="AB709" s="34" t="s">
        <v>173</v>
      </c>
      <c r="AC709" s="171" t="s">
        <v>26</v>
      </c>
      <c r="AD709" s="34" t="s">
        <v>26</v>
      </c>
      <c r="AE709" s="34" t="s">
        <v>173</v>
      </c>
      <c r="AF709" s="38" t="s">
        <v>173</v>
      </c>
    </row>
    <row r="710" spans="18:32" ht="19.5" customHeight="1">
      <c r="R710" s="123" t="s">
        <v>22</v>
      </c>
      <c r="S710" s="30" t="s">
        <v>700</v>
      </c>
      <c r="T710" s="31" t="s">
        <v>413</v>
      </c>
      <c r="U710" s="32" t="b">
        <f t="shared" si="29"/>
        <v>1</v>
      </c>
      <c r="V710" s="33" t="s">
        <v>70</v>
      </c>
      <c r="W710" s="34" t="s">
        <v>67</v>
      </c>
      <c r="X710" s="35">
        <v>13</v>
      </c>
      <c r="Y710" s="34" t="s">
        <v>26</v>
      </c>
      <c r="Z710" s="34" t="s">
        <v>26</v>
      </c>
      <c r="AA710" s="170" t="s">
        <v>173</v>
      </c>
      <c r="AB710" s="34" t="s">
        <v>173</v>
      </c>
      <c r="AC710" s="171" t="s">
        <v>26</v>
      </c>
      <c r="AD710" s="34" t="s">
        <v>26</v>
      </c>
      <c r="AE710" s="34" t="s">
        <v>173</v>
      </c>
      <c r="AF710" s="38" t="s">
        <v>173</v>
      </c>
    </row>
    <row r="711" spans="18:32" ht="19.5" customHeight="1">
      <c r="R711" s="123" t="s">
        <v>22</v>
      </c>
      <c r="S711" s="30" t="s">
        <v>701</v>
      </c>
      <c r="T711" s="31" t="s">
        <v>413</v>
      </c>
      <c r="U711" s="32" t="b">
        <f t="shared" si="29"/>
        <v>1</v>
      </c>
      <c r="V711" s="33" t="s">
        <v>70</v>
      </c>
      <c r="W711" s="34" t="s">
        <v>67</v>
      </c>
      <c r="X711" s="35">
        <v>23</v>
      </c>
      <c r="Y711" s="34" t="s">
        <v>26</v>
      </c>
      <c r="Z711" s="34" t="s">
        <v>26</v>
      </c>
      <c r="AA711" s="170" t="s">
        <v>173</v>
      </c>
      <c r="AB711" s="34" t="s">
        <v>173</v>
      </c>
      <c r="AC711" s="171" t="s">
        <v>26</v>
      </c>
      <c r="AD711" s="34" t="s">
        <v>26</v>
      </c>
      <c r="AE711" s="34" t="s">
        <v>173</v>
      </c>
      <c r="AF711" s="38" t="s">
        <v>173</v>
      </c>
    </row>
    <row r="712" spans="18:32" ht="19.5" customHeight="1">
      <c r="R712" s="123" t="s">
        <v>22</v>
      </c>
      <c r="S712" s="30" t="s">
        <v>702</v>
      </c>
      <c r="T712" s="31" t="s">
        <v>413</v>
      </c>
      <c r="U712" s="32" t="b">
        <f t="shared" si="29"/>
        <v>1</v>
      </c>
      <c r="V712" s="33" t="s">
        <v>70</v>
      </c>
      <c r="W712" s="34" t="s">
        <v>67</v>
      </c>
      <c r="X712" s="35">
        <v>15</v>
      </c>
      <c r="Y712" s="34" t="s">
        <v>26</v>
      </c>
      <c r="Z712" s="34" t="s">
        <v>26</v>
      </c>
      <c r="AA712" s="170" t="s">
        <v>173</v>
      </c>
      <c r="AB712" s="34" t="s">
        <v>173</v>
      </c>
      <c r="AC712" s="171" t="s">
        <v>26</v>
      </c>
      <c r="AD712" s="34" t="s">
        <v>26</v>
      </c>
      <c r="AE712" s="34" t="s">
        <v>173</v>
      </c>
      <c r="AF712" s="38" t="s">
        <v>173</v>
      </c>
    </row>
    <row r="713" spans="18:32" ht="19.5" customHeight="1">
      <c r="R713" s="123" t="s">
        <v>22</v>
      </c>
      <c r="S713" s="30" t="s">
        <v>439</v>
      </c>
      <c r="T713" s="31" t="s">
        <v>413</v>
      </c>
      <c r="U713" s="32" t="b">
        <f t="shared" si="29"/>
        <v>1</v>
      </c>
      <c r="V713" s="33" t="s">
        <v>70</v>
      </c>
      <c r="W713" s="34" t="s">
        <v>67</v>
      </c>
      <c r="X713" s="35">
        <v>25</v>
      </c>
      <c r="Y713" s="34" t="s">
        <v>26</v>
      </c>
      <c r="Z713" s="34" t="s">
        <v>26</v>
      </c>
      <c r="AA713" s="170" t="s">
        <v>173</v>
      </c>
      <c r="AB713" s="34" t="s">
        <v>173</v>
      </c>
      <c r="AC713" s="171" t="s">
        <v>26</v>
      </c>
      <c r="AD713" s="34" t="s">
        <v>26</v>
      </c>
      <c r="AE713" s="34" t="s">
        <v>173</v>
      </c>
      <c r="AF713" s="38" t="s">
        <v>173</v>
      </c>
    </row>
    <row r="714" spans="18:32" ht="19.5" customHeight="1">
      <c r="R714" s="123" t="s">
        <v>22</v>
      </c>
      <c r="S714" s="30" t="s">
        <v>703</v>
      </c>
      <c r="T714" s="31" t="s">
        <v>413</v>
      </c>
      <c r="U714" s="32" t="b">
        <f t="shared" si="29"/>
        <v>1</v>
      </c>
      <c r="V714" s="33" t="s">
        <v>70</v>
      </c>
      <c r="W714" s="34" t="s">
        <v>67</v>
      </c>
      <c r="X714" s="35">
        <v>20</v>
      </c>
      <c r="Y714" s="34" t="s">
        <v>26</v>
      </c>
      <c r="Z714" s="34" t="s">
        <v>26</v>
      </c>
      <c r="AA714" s="170" t="s">
        <v>173</v>
      </c>
      <c r="AB714" s="34" t="s">
        <v>173</v>
      </c>
      <c r="AC714" s="171" t="s">
        <v>26</v>
      </c>
      <c r="AD714" s="34" t="s">
        <v>26</v>
      </c>
      <c r="AE714" s="34" t="s">
        <v>173</v>
      </c>
      <c r="AF714" s="38" t="s">
        <v>173</v>
      </c>
    </row>
    <row r="715" spans="18:32" ht="19.5" customHeight="1">
      <c r="R715" s="123" t="s">
        <v>22</v>
      </c>
      <c r="S715" s="30" t="s">
        <v>704</v>
      </c>
      <c r="T715" s="31" t="s">
        <v>413</v>
      </c>
      <c r="U715" s="32" t="b">
        <f t="shared" si="29"/>
        <v>1</v>
      </c>
      <c r="V715" s="33" t="s">
        <v>70</v>
      </c>
      <c r="W715" s="34" t="s">
        <v>67</v>
      </c>
      <c r="X715" s="35">
        <v>15</v>
      </c>
      <c r="Y715" s="34" t="s">
        <v>26</v>
      </c>
      <c r="Z715" s="34" t="s">
        <v>26</v>
      </c>
      <c r="AA715" s="170" t="s">
        <v>173</v>
      </c>
      <c r="AB715" s="34" t="s">
        <v>173</v>
      </c>
      <c r="AC715" s="171" t="s">
        <v>26</v>
      </c>
      <c r="AD715" s="34" t="s">
        <v>26</v>
      </c>
      <c r="AE715" s="34" t="s">
        <v>173</v>
      </c>
      <c r="AF715" s="38" t="s">
        <v>173</v>
      </c>
    </row>
    <row r="716" spans="18:32" ht="19.5" customHeight="1">
      <c r="R716" s="123" t="s">
        <v>22</v>
      </c>
      <c r="S716" s="30" t="s">
        <v>705</v>
      </c>
      <c r="T716" s="31" t="s">
        <v>413</v>
      </c>
      <c r="U716" s="32" t="b">
        <f t="shared" si="29"/>
        <v>1</v>
      </c>
      <c r="V716" s="33" t="s">
        <v>70</v>
      </c>
      <c r="W716" s="34" t="s">
        <v>67</v>
      </c>
      <c r="X716" s="35">
        <v>15</v>
      </c>
      <c r="Y716" s="34" t="s">
        <v>26</v>
      </c>
      <c r="Z716" s="34" t="s">
        <v>26</v>
      </c>
      <c r="AA716" s="170" t="s">
        <v>173</v>
      </c>
      <c r="AB716" s="34" t="s">
        <v>173</v>
      </c>
      <c r="AC716" s="171" t="s">
        <v>26</v>
      </c>
      <c r="AD716" s="34" t="s">
        <v>26</v>
      </c>
      <c r="AE716" s="34" t="s">
        <v>173</v>
      </c>
      <c r="AF716" s="38" t="s">
        <v>173</v>
      </c>
    </row>
    <row r="717" spans="18:32" ht="19.5" customHeight="1">
      <c r="R717" s="123" t="s">
        <v>22</v>
      </c>
      <c r="S717" s="30" t="s">
        <v>633</v>
      </c>
      <c r="T717" s="31" t="s">
        <v>413</v>
      </c>
      <c r="U717" s="32" t="b">
        <f t="shared" si="29"/>
        <v>1</v>
      </c>
      <c r="V717" s="33" t="s">
        <v>70</v>
      </c>
      <c r="W717" s="34" t="s">
        <v>67</v>
      </c>
      <c r="X717" s="35">
        <v>13</v>
      </c>
      <c r="Y717" s="34" t="s">
        <v>26</v>
      </c>
      <c r="Z717" s="34" t="s">
        <v>26</v>
      </c>
      <c r="AA717" s="170" t="s">
        <v>173</v>
      </c>
      <c r="AB717" s="34" t="s">
        <v>173</v>
      </c>
      <c r="AC717" s="171" t="s">
        <v>26</v>
      </c>
      <c r="AD717" s="34" t="s">
        <v>26</v>
      </c>
      <c r="AE717" s="34" t="s">
        <v>173</v>
      </c>
      <c r="AF717" s="38" t="s">
        <v>173</v>
      </c>
    </row>
    <row r="718" spans="18:32" ht="19.5" customHeight="1">
      <c r="R718" s="123" t="s">
        <v>22</v>
      </c>
      <c r="S718" s="30" t="s">
        <v>706</v>
      </c>
      <c r="T718" s="31" t="s">
        <v>413</v>
      </c>
      <c r="U718" s="32" t="b">
        <f t="shared" si="29"/>
        <v>1</v>
      </c>
      <c r="V718" s="33" t="s">
        <v>70</v>
      </c>
      <c r="W718" s="34" t="s">
        <v>67</v>
      </c>
      <c r="X718" s="35">
        <v>10</v>
      </c>
      <c r="Y718" s="34" t="s">
        <v>26</v>
      </c>
      <c r="Z718" s="34" t="s">
        <v>26</v>
      </c>
      <c r="AA718" s="170" t="s">
        <v>173</v>
      </c>
      <c r="AB718" s="34" t="s">
        <v>173</v>
      </c>
      <c r="AC718" s="171" t="s">
        <v>26</v>
      </c>
      <c r="AD718" s="34" t="s">
        <v>26</v>
      </c>
      <c r="AE718" s="34" t="s">
        <v>173</v>
      </c>
      <c r="AF718" s="38" t="s">
        <v>173</v>
      </c>
    </row>
    <row r="719" spans="18:32" ht="19.5" customHeight="1">
      <c r="R719" s="123" t="s">
        <v>22</v>
      </c>
      <c r="S719" s="30" t="s">
        <v>707</v>
      </c>
      <c r="T719" s="31" t="s">
        <v>413</v>
      </c>
      <c r="U719" s="32" t="b">
        <f t="shared" si="29"/>
        <v>1</v>
      </c>
      <c r="V719" s="33" t="s">
        <v>70</v>
      </c>
      <c r="W719" s="34" t="s">
        <v>67</v>
      </c>
      <c r="X719" s="35">
        <v>18</v>
      </c>
      <c r="Y719" s="34" t="s">
        <v>26</v>
      </c>
      <c r="Z719" s="34" t="s">
        <v>26</v>
      </c>
      <c r="AA719" s="170" t="s">
        <v>173</v>
      </c>
      <c r="AB719" s="34" t="s">
        <v>173</v>
      </c>
      <c r="AC719" s="171" t="s">
        <v>26</v>
      </c>
      <c r="AD719" s="34" t="s">
        <v>26</v>
      </c>
      <c r="AE719" s="34" t="s">
        <v>173</v>
      </c>
      <c r="AF719" s="38" t="s">
        <v>173</v>
      </c>
    </row>
    <row r="720" spans="18:32" ht="19.5" customHeight="1">
      <c r="R720" s="123" t="s">
        <v>22</v>
      </c>
      <c r="S720" s="30" t="s">
        <v>708</v>
      </c>
      <c r="T720" s="31" t="s">
        <v>413</v>
      </c>
      <c r="U720" s="32" t="b">
        <f t="shared" si="29"/>
        <v>1</v>
      </c>
      <c r="V720" s="33" t="s">
        <v>70</v>
      </c>
      <c r="W720" s="34" t="s">
        <v>67</v>
      </c>
      <c r="X720" s="35">
        <v>35</v>
      </c>
      <c r="Y720" s="34" t="s">
        <v>26</v>
      </c>
      <c r="Z720" s="34" t="s">
        <v>26</v>
      </c>
      <c r="AA720" s="170" t="s">
        <v>173</v>
      </c>
      <c r="AB720" s="34" t="s">
        <v>173</v>
      </c>
      <c r="AC720" s="171" t="s">
        <v>26</v>
      </c>
      <c r="AD720" s="34" t="s">
        <v>26</v>
      </c>
      <c r="AE720" s="34" t="s">
        <v>173</v>
      </c>
      <c r="AF720" s="38" t="s">
        <v>173</v>
      </c>
    </row>
    <row r="721" spans="18:32" ht="19.5" customHeight="1">
      <c r="R721" s="123" t="s">
        <v>22</v>
      </c>
      <c r="S721" s="30" t="s">
        <v>709</v>
      </c>
      <c r="T721" s="31" t="s">
        <v>413</v>
      </c>
      <c r="U721" s="32" t="b">
        <f t="shared" si="29"/>
        <v>1</v>
      </c>
      <c r="V721" s="33" t="s">
        <v>70</v>
      </c>
      <c r="W721" s="34" t="s">
        <v>67</v>
      </c>
      <c r="X721" s="35">
        <v>26</v>
      </c>
      <c r="Y721" s="34" t="s">
        <v>26</v>
      </c>
      <c r="Z721" s="34" t="s">
        <v>26</v>
      </c>
      <c r="AA721" s="170" t="s">
        <v>173</v>
      </c>
      <c r="AB721" s="34" t="s">
        <v>173</v>
      </c>
      <c r="AC721" s="171" t="s">
        <v>26</v>
      </c>
      <c r="AD721" s="34" t="s">
        <v>26</v>
      </c>
      <c r="AE721" s="34" t="s">
        <v>173</v>
      </c>
      <c r="AF721" s="38" t="s">
        <v>173</v>
      </c>
    </row>
    <row r="722" spans="18:32" ht="19.5" customHeight="1">
      <c r="R722" s="123" t="s">
        <v>22</v>
      </c>
      <c r="S722" s="30" t="s">
        <v>431</v>
      </c>
      <c r="T722" s="31" t="s">
        <v>413</v>
      </c>
      <c r="U722" s="32" t="b">
        <f t="shared" si="29"/>
        <v>1</v>
      </c>
      <c r="V722" s="33" t="s">
        <v>70</v>
      </c>
      <c r="W722" s="34" t="s">
        <v>67</v>
      </c>
      <c r="X722" s="35">
        <v>28</v>
      </c>
      <c r="Y722" s="34" t="s">
        <v>26</v>
      </c>
      <c r="Z722" s="34" t="s">
        <v>26</v>
      </c>
      <c r="AA722" s="170" t="s">
        <v>173</v>
      </c>
      <c r="AB722" s="34" t="s">
        <v>173</v>
      </c>
      <c r="AC722" s="171" t="s">
        <v>26</v>
      </c>
      <c r="AD722" s="34" t="s">
        <v>26</v>
      </c>
      <c r="AE722" s="34" t="s">
        <v>173</v>
      </c>
      <c r="AF722" s="38" t="s">
        <v>173</v>
      </c>
    </row>
    <row r="723" spans="18:32" ht="19.5" customHeight="1">
      <c r="R723" s="123" t="s">
        <v>22</v>
      </c>
      <c r="S723" s="30" t="s">
        <v>710</v>
      </c>
      <c r="T723" s="31" t="s">
        <v>413</v>
      </c>
      <c r="U723" s="32" t="b">
        <f t="shared" si="29"/>
        <v>1</v>
      </c>
      <c r="V723" s="33" t="s">
        <v>70</v>
      </c>
      <c r="W723" s="34" t="s">
        <v>67</v>
      </c>
      <c r="X723" s="35">
        <v>21</v>
      </c>
      <c r="Y723" s="34" t="s">
        <v>26</v>
      </c>
      <c r="Z723" s="34" t="s">
        <v>26</v>
      </c>
      <c r="AA723" s="170" t="s">
        <v>173</v>
      </c>
      <c r="AB723" s="34" t="s">
        <v>173</v>
      </c>
      <c r="AC723" s="171" t="s">
        <v>26</v>
      </c>
      <c r="AD723" s="34" t="s">
        <v>26</v>
      </c>
      <c r="AE723" s="34" t="s">
        <v>173</v>
      </c>
      <c r="AF723" s="38" t="s">
        <v>173</v>
      </c>
    </row>
    <row r="724" spans="18:32" ht="19.5" customHeight="1">
      <c r="R724" s="123" t="s">
        <v>22</v>
      </c>
      <c r="S724" s="30" t="s">
        <v>711</v>
      </c>
      <c r="T724" s="31" t="s">
        <v>413</v>
      </c>
      <c r="U724" s="32" t="b">
        <f t="shared" si="29"/>
        <v>1</v>
      </c>
      <c r="V724" s="33" t="s">
        <v>70</v>
      </c>
      <c r="W724" s="34" t="s">
        <v>67</v>
      </c>
      <c r="X724" s="35">
        <v>13</v>
      </c>
      <c r="Y724" s="34" t="s">
        <v>26</v>
      </c>
      <c r="Z724" s="34" t="s">
        <v>26</v>
      </c>
      <c r="AA724" s="170" t="s">
        <v>173</v>
      </c>
      <c r="AB724" s="34" t="s">
        <v>173</v>
      </c>
      <c r="AC724" s="171" t="s">
        <v>26</v>
      </c>
      <c r="AD724" s="34" t="s">
        <v>26</v>
      </c>
      <c r="AE724" s="34" t="s">
        <v>173</v>
      </c>
      <c r="AF724" s="38" t="s">
        <v>173</v>
      </c>
    </row>
    <row r="725" spans="18:32" ht="19.5" customHeight="1">
      <c r="R725" s="123" t="s">
        <v>22</v>
      </c>
      <c r="S725" s="30" t="s">
        <v>371</v>
      </c>
      <c r="T725" s="31" t="s">
        <v>413</v>
      </c>
      <c r="U725" s="32" t="b">
        <f t="shared" si="29"/>
        <v>1</v>
      </c>
      <c r="V725" s="33" t="s">
        <v>70</v>
      </c>
      <c r="W725" s="34" t="s">
        <v>67</v>
      </c>
      <c r="X725" s="35">
        <v>15</v>
      </c>
      <c r="Y725" s="34" t="s">
        <v>26</v>
      </c>
      <c r="Z725" s="34" t="s">
        <v>26</v>
      </c>
      <c r="AA725" s="170" t="s">
        <v>173</v>
      </c>
      <c r="AB725" s="34" t="s">
        <v>173</v>
      </c>
      <c r="AC725" s="171" t="s">
        <v>26</v>
      </c>
      <c r="AD725" s="34" t="s">
        <v>26</v>
      </c>
      <c r="AE725" s="34" t="s">
        <v>173</v>
      </c>
      <c r="AF725" s="38" t="s">
        <v>173</v>
      </c>
    </row>
    <row r="726" spans="18:32" ht="19.5" customHeight="1">
      <c r="R726" s="123" t="s">
        <v>712</v>
      </c>
      <c r="S726" s="30" t="s">
        <v>323</v>
      </c>
      <c r="T726" s="31" t="s">
        <v>413</v>
      </c>
      <c r="U726" s="32" t="b">
        <f t="shared" si="29"/>
        <v>1</v>
      </c>
      <c r="V726" s="33" t="s">
        <v>70</v>
      </c>
      <c r="W726" s="34" t="s">
        <v>76</v>
      </c>
      <c r="X726" s="35">
        <v>16</v>
      </c>
      <c r="Y726" s="34" t="s">
        <v>26</v>
      </c>
      <c r="Z726" s="34" t="s">
        <v>26</v>
      </c>
      <c r="AA726" s="170" t="s">
        <v>26</v>
      </c>
      <c r="AB726" s="34" t="s">
        <v>26</v>
      </c>
      <c r="AC726" s="171" t="s">
        <v>26</v>
      </c>
      <c r="AD726" s="34" t="s">
        <v>26</v>
      </c>
      <c r="AE726" s="173" t="s">
        <v>114</v>
      </c>
      <c r="AF726" s="38" t="s">
        <v>114</v>
      </c>
    </row>
    <row r="727" spans="18:32" ht="19.5" customHeight="1">
      <c r="R727" s="123" t="s">
        <v>712</v>
      </c>
      <c r="S727" s="30" t="s">
        <v>553</v>
      </c>
      <c r="T727" s="31" t="s">
        <v>413</v>
      </c>
      <c r="U727" s="32" t="b">
        <f t="shared" si="29"/>
        <v>1</v>
      </c>
      <c r="V727" s="33" t="s">
        <v>70</v>
      </c>
      <c r="W727" s="34" t="s">
        <v>76</v>
      </c>
      <c r="X727" s="35">
        <v>22</v>
      </c>
      <c r="Y727" s="34" t="s">
        <v>26</v>
      </c>
      <c r="Z727" s="34" t="s">
        <v>26</v>
      </c>
      <c r="AA727" s="170" t="s">
        <v>26</v>
      </c>
      <c r="AB727" s="34" t="s">
        <v>26</v>
      </c>
      <c r="AC727" s="171" t="s">
        <v>26</v>
      </c>
      <c r="AD727" s="34" t="s">
        <v>26</v>
      </c>
      <c r="AE727" s="34" t="s">
        <v>114</v>
      </c>
      <c r="AF727" s="38" t="s">
        <v>114</v>
      </c>
    </row>
    <row r="728" spans="18:32" ht="19.5" customHeight="1">
      <c r="R728" s="123" t="s">
        <v>712</v>
      </c>
      <c r="S728" s="30" t="s">
        <v>713</v>
      </c>
      <c r="T728" s="31" t="s">
        <v>413</v>
      </c>
      <c r="U728" s="32" t="b">
        <f t="shared" si="29"/>
        <v>1</v>
      </c>
      <c r="V728" s="33" t="s">
        <v>70</v>
      </c>
      <c r="W728" s="34" t="s">
        <v>76</v>
      </c>
      <c r="X728" s="35">
        <v>10</v>
      </c>
      <c r="Y728" s="34" t="s">
        <v>26</v>
      </c>
      <c r="Z728" s="34" t="s">
        <v>26</v>
      </c>
      <c r="AA728" s="170" t="s">
        <v>26</v>
      </c>
      <c r="AB728" s="34" t="s">
        <v>26</v>
      </c>
      <c r="AC728" s="171" t="s">
        <v>26</v>
      </c>
      <c r="AD728" s="34" t="s">
        <v>26</v>
      </c>
      <c r="AE728" s="34" t="s">
        <v>114</v>
      </c>
      <c r="AF728" s="38" t="s">
        <v>114</v>
      </c>
    </row>
    <row r="729" spans="18:32" ht="19.5" customHeight="1">
      <c r="R729" s="123" t="s">
        <v>712</v>
      </c>
      <c r="S729" s="30" t="s">
        <v>714</v>
      </c>
      <c r="T729" s="31" t="s">
        <v>413</v>
      </c>
      <c r="U729" s="32" t="b">
        <f t="shared" si="29"/>
        <v>1</v>
      </c>
      <c r="V729" s="33" t="s">
        <v>70</v>
      </c>
      <c r="W729" s="34" t="s">
        <v>76</v>
      </c>
      <c r="X729" s="35">
        <v>44</v>
      </c>
      <c r="Y729" s="34" t="s">
        <v>26</v>
      </c>
      <c r="Z729" s="34" t="s">
        <v>26</v>
      </c>
      <c r="AA729" s="170" t="s">
        <v>26</v>
      </c>
      <c r="AB729" s="34" t="s">
        <v>26</v>
      </c>
      <c r="AC729" s="171" t="s">
        <v>26</v>
      </c>
      <c r="AD729" s="34" t="s">
        <v>26</v>
      </c>
      <c r="AE729" s="34" t="s">
        <v>114</v>
      </c>
      <c r="AF729" s="38" t="s">
        <v>114</v>
      </c>
    </row>
    <row r="730" spans="18:32" ht="19.5" customHeight="1">
      <c r="R730" s="123" t="s">
        <v>712</v>
      </c>
      <c r="S730" s="30" t="s">
        <v>663</v>
      </c>
      <c r="T730" s="31" t="s">
        <v>413</v>
      </c>
      <c r="U730" s="32" t="b">
        <f t="shared" si="29"/>
        <v>1</v>
      </c>
      <c r="V730" s="33" t="s">
        <v>70</v>
      </c>
      <c r="W730" s="34" t="s">
        <v>76</v>
      </c>
      <c r="X730" s="35">
        <v>30</v>
      </c>
      <c r="Y730" s="34" t="s">
        <v>26</v>
      </c>
      <c r="Z730" s="34" t="s">
        <v>26</v>
      </c>
      <c r="AA730" s="170" t="s">
        <v>26</v>
      </c>
      <c r="AB730" s="34" t="s">
        <v>26</v>
      </c>
      <c r="AC730" s="171" t="s">
        <v>26</v>
      </c>
      <c r="AD730" s="34" t="s">
        <v>26</v>
      </c>
      <c r="AE730" s="34" t="s">
        <v>114</v>
      </c>
      <c r="AF730" s="38" t="s">
        <v>114</v>
      </c>
    </row>
    <row r="731" spans="18:32" ht="19.5" customHeight="1">
      <c r="R731" s="123" t="s">
        <v>712</v>
      </c>
      <c r="S731" s="30" t="s">
        <v>424</v>
      </c>
      <c r="T731" s="31" t="s">
        <v>413</v>
      </c>
      <c r="U731" s="32" t="b">
        <f t="shared" si="29"/>
        <v>1</v>
      </c>
      <c r="V731" s="33" t="s">
        <v>70</v>
      </c>
      <c r="W731" s="34" t="s">
        <v>76</v>
      </c>
      <c r="X731" s="35">
        <v>24</v>
      </c>
      <c r="Y731" s="34" t="s">
        <v>26</v>
      </c>
      <c r="Z731" s="34" t="s">
        <v>26</v>
      </c>
      <c r="AA731" s="170" t="s">
        <v>26</v>
      </c>
      <c r="AB731" s="34" t="s">
        <v>26</v>
      </c>
      <c r="AC731" s="171" t="s">
        <v>26</v>
      </c>
      <c r="AD731" s="34" t="s">
        <v>26</v>
      </c>
      <c r="AE731" s="34" t="s">
        <v>114</v>
      </c>
      <c r="AF731" s="38" t="s">
        <v>114</v>
      </c>
    </row>
    <row r="732" spans="18:32" ht="19.5" customHeight="1">
      <c r="R732" s="123" t="s">
        <v>712</v>
      </c>
      <c r="S732" s="30" t="s">
        <v>393</v>
      </c>
      <c r="T732" s="31" t="s">
        <v>413</v>
      </c>
      <c r="U732" s="32" t="b">
        <f t="shared" si="29"/>
        <v>1</v>
      </c>
      <c r="V732" s="33" t="s">
        <v>70</v>
      </c>
      <c r="W732" s="34" t="s">
        <v>76</v>
      </c>
      <c r="X732" s="35">
        <v>10</v>
      </c>
      <c r="Y732" s="34" t="s">
        <v>26</v>
      </c>
      <c r="Z732" s="34" t="s">
        <v>26</v>
      </c>
      <c r="AA732" s="170" t="s">
        <v>26</v>
      </c>
      <c r="AB732" s="34" t="s">
        <v>26</v>
      </c>
      <c r="AC732" s="171" t="s">
        <v>26</v>
      </c>
      <c r="AD732" s="34" t="s">
        <v>26</v>
      </c>
      <c r="AE732" s="34" t="s">
        <v>114</v>
      </c>
      <c r="AF732" s="38" t="s">
        <v>114</v>
      </c>
    </row>
    <row r="733" spans="18:32" ht="19.5" customHeight="1">
      <c r="R733" s="123" t="s">
        <v>712</v>
      </c>
      <c r="S733" s="30" t="s">
        <v>715</v>
      </c>
      <c r="T733" s="31" t="s">
        <v>413</v>
      </c>
      <c r="U733" s="32" t="b">
        <f t="shared" si="29"/>
        <v>1</v>
      </c>
      <c r="V733" s="33" t="s">
        <v>70</v>
      </c>
      <c r="W733" s="34" t="s">
        <v>76</v>
      </c>
      <c r="X733" s="35">
        <v>12</v>
      </c>
      <c r="Y733" s="34" t="s">
        <v>26</v>
      </c>
      <c r="Z733" s="34" t="s">
        <v>26</v>
      </c>
      <c r="AA733" s="170" t="s">
        <v>26</v>
      </c>
      <c r="AB733" s="34" t="s">
        <v>26</v>
      </c>
      <c r="AC733" s="171" t="s">
        <v>26</v>
      </c>
      <c r="AD733" s="34" t="s">
        <v>26</v>
      </c>
      <c r="AE733" s="34" t="s">
        <v>114</v>
      </c>
      <c r="AF733" s="38" t="s">
        <v>114</v>
      </c>
    </row>
    <row r="734" spans="18:32" ht="19.5" customHeight="1">
      <c r="R734" s="123" t="s">
        <v>712</v>
      </c>
      <c r="S734" s="30" t="s">
        <v>484</v>
      </c>
      <c r="T734" s="31" t="s">
        <v>413</v>
      </c>
      <c r="U734" s="32" t="b">
        <f t="shared" si="29"/>
        <v>1</v>
      </c>
      <c r="V734" s="33" t="s">
        <v>70</v>
      </c>
      <c r="W734" s="34" t="s">
        <v>76</v>
      </c>
      <c r="X734" s="35">
        <v>27</v>
      </c>
      <c r="Y734" s="34" t="s">
        <v>26</v>
      </c>
      <c r="Z734" s="34" t="s">
        <v>26</v>
      </c>
      <c r="AA734" s="170" t="s">
        <v>26</v>
      </c>
      <c r="AB734" s="34" t="s">
        <v>26</v>
      </c>
      <c r="AC734" s="171" t="s">
        <v>26</v>
      </c>
      <c r="AD734" s="34" t="s">
        <v>26</v>
      </c>
      <c r="AE734" s="34" t="s">
        <v>114</v>
      </c>
      <c r="AF734" s="38" t="s">
        <v>114</v>
      </c>
    </row>
    <row r="735" spans="18:32" ht="19.5" customHeight="1">
      <c r="R735" s="123" t="s">
        <v>712</v>
      </c>
      <c r="S735" s="30" t="s">
        <v>366</v>
      </c>
      <c r="T735" s="31" t="s">
        <v>413</v>
      </c>
      <c r="U735" s="32" t="b">
        <f t="shared" si="29"/>
        <v>1</v>
      </c>
      <c r="V735" s="33" t="s">
        <v>70</v>
      </c>
      <c r="W735" s="34" t="s">
        <v>76</v>
      </c>
      <c r="X735" s="35">
        <v>45</v>
      </c>
      <c r="Y735" s="34" t="s">
        <v>26</v>
      </c>
      <c r="Z735" s="34" t="s">
        <v>26</v>
      </c>
      <c r="AA735" s="170" t="s">
        <v>26</v>
      </c>
      <c r="AB735" s="34" t="s">
        <v>26</v>
      </c>
      <c r="AC735" s="171" t="s">
        <v>26</v>
      </c>
      <c r="AD735" s="34" t="s">
        <v>26</v>
      </c>
      <c r="AE735" s="34" t="s">
        <v>114</v>
      </c>
      <c r="AF735" s="38" t="s">
        <v>114</v>
      </c>
    </row>
    <row r="736" spans="18:32" ht="19.5" customHeight="1">
      <c r="R736" s="123" t="s">
        <v>712</v>
      </c>
      <c r="S736" s="30" t="s">
        <v>523</v>
      </c>
      <c r="T736" s="31" t="s">
        <v>413</v>
      </c>
      <c r="U736" s="32" t="b">
        <f t="shared" si="29"/>
        <v>1</v>
      </c>
      <c r="V736" s="33" t="s">
        <v>70</v>
      </c>
      <c r="W736" s="34" t="s">
        <v>76</v>
      </c>
      <c r="X736" s="35">
        <v>58</v>
      </c>
      <c r="Y736" s="34" t="s">
        <v>26</v>
      </c>
      <c r="Z736" s="34" t="s">
        <v>26</v>
      </c>
      <c r="AA736" s="170" t="s">
        <v>26</v>
      </c>
      <c r="AB736" s="34" t="s">
        <v>26</v>
      </c>
      <c r="AC736" s="171" t="s">
        <v>26</v>
      </c>
      <c r="AD736" s="34" t="s">
        <v>26</v>
      </c>
      <c r="AE736" s="34" t="s">
        <v>114</v>
      </c>
      <c r="AF736" s="38" t="s">
        <v>114</v>
      </c>
    </row>
    <row r="737" spans="18:32" ht="19.5" customHeight="1">
      <c r="R737" s="123" t="s">
        <v>712</v>
      </c>
      <c r="S737" s="30" t="s">
        <v>371</v>
      </c>
      <c r="T737" s="31" t="s">
        <v>413</v>
      </c>
      <c r="U737" s="32" t="b">
        <f t="shared" si="29"/>
        <v>1</v>
      </c>
      <c r="V737" s="33" t="s">
        <v>70</v>
      </c>
      <c r="W737" s="34" t="s">
        <v>76</v>
      </c>
      <c r="X737" s="35">
        <v>11</v>
      </c>
      <c r="Y737" s="34" t="s">
        <v>26</v>
      </c>
      <c r="Z737" s="34" t="s">
        <v>26</v>
      </c>
      <c r="AA737" s="170" t="s">
        <v>26</v>
      </c>
      <c r="AB737" s="34" t="s">
        <v>26</v>
      </c>
      <c r="AC737" s="171" t="s">
        <v>26</v>
      </c>
      <c r="AD737" s="34" t="s">
        <v>26</v>
      </c>
      <c r="AE737" s="34" t="s">
        <v>114</v>
      </c>
      <c r="AF737" s="38" t="s">
        <v>114</v>
      </c>
    </row>
    <row r="738" spans="18:32" ht="19.5" customHeight="1">
      <c r="R738" s="123" t="s">
        <v>716</v>
      </c>
      <c r="S738" s="30" t="s">
        <v>717</v>
      </c>
      <c r="T738" s="31" t="s">
        <v>413</v>
      </c>
      <c r="U738" s="32" t="b">
        <f t="shared" si="29"/>
        <v>1</v>
      </c>
      <c r="V738" s="33" t="s">
        <v>24</v>
      </c>
      <c r="W738" s="34" t="s">
        <v>31</v>
      </c>
      <c r="X738" s="35">
        <v>45</v>
      </c>
      <c r="Y738" s="34" t="s">
        <v>26</v>
      </c>
      <c r="Z738" s="34" t="s">
        <v>26</v>
      </c>
      <c r="AA738" s="170" t="s">
        <v>26</v>
      </c>
      <c r="AB738" s="34" t="s">
        <v>26</v>
      </c>
      <c r="AC738" s="171" t="s">
        <v>26</v>
      </c>
      <c r="AD738" s="34" t="s">
        <v>26</v>
      </c>
      <c r="AE738" s="34" t="s">
        <v>26</v>
      </c>
      <c r="AF738" s="38" t="s">
        <v>26</v>
      </c>
    </row>
    <row r="739" spans="18:32" ht="19.5" customHeight="1">
      <c r="R739" s="123" t="s">
        <v>716</v>
      </c>
      <c r="S739" s="30" t="s">
        <v>718</v>
      </c>
      <c r="T739" s="31" t="s">
        <v>413</v>
      </c>
      <c r="U739" s="32" t="b">
        <f t="shared" si="29"/>
        <v>1</v>
      </c>
      <c r="V739" s="33" t="s">
        <v>30</v>
      </c>
      <c r="W739" s="34" t="s">
        <v>31</v>
      </c>
      <c r="X739" s="35">
        <v>131</v>
      </c>
      <c r="Y739" s="34" t="s">
        <v>26</v>
      </c>
      <c r="Z739" s="34" t="s">
        <v>26</v>
      </c>
      <c r="AA739" s="170" t="s">
        <v>26</v>
      </c>
      <c r="AB739" s="34" t="s">
        <v>26</v>
      </c>
      <c r="AC739" s="171" t="s">
        <v>26</v>
      </c>
      <c r="AD739" s="34" t="s">
        <v>26</v>
      </c>
      <c r="AE739" s="34" t="s">
        <v>26</v>
      </c>
      <c r="AF739" s="38" t="s">
        <v>26</v>
      </c>
    </row>
    <row r="740" spans="18:32" ht="19.5" customHeight="1">
      <c r="R740" s="123" t="s">
        <v>716</v>
      </c>
      <c r="S740" s="30" t="s">
        <v>719</v>
      </c>
      <c r="T740" s="31" t="s">
        <v>413</v>
      </c>
      <c r="U740" s="32" t="b">
        <f t="shared" si="29"/>
        <v>1</v>
      </c>
      <c r="V740" s="33" t="s">
        <v>30</v>
      </c>
      <c r="W740" s="34" t="s">
        <v>31</v>
      </c>
      <c r="X740" s="35">
        <v>34</v>
      </c>
      <c r="Y740" s="34" t="s">
        <v>26</v>
      </c>
      <c r="Z740" s="34" t="s">
        <v>26</v>
      </c>
      <c r="AA740" s="170" t="s">
        <v>26</v>
      </c>
      <c r="AB740" s="34" t="s">
        <v>26</v>
      </c>
      <c r="AC740" s="171" t="s">
        <v>26</v>
      </c>
      <c r="AD740" s="34" t="s">
        <v>26</v>
      </c>
      <c r="AE740" s="34" t="s">
        <v>26</v>
      </c>
      <c r="AF740" s="38" t="s">
        <v>26</v>
      </c>
    </row>
    <row r="741" spans="18:32" ht="19.5" customHeight="1">
      <c r="R741" s="123" t="s">
        <v>716</v>
      </c>
      <c r="S741" s="30" t="s">
        <v>720</v>
      </c>
      <c r="T741" s="31" t="s">
        <v>413</v>
      </c>
      <c r="U741" s="32" t="b">
        <f t="shared" si="29"/>
        <v>1</v>
      </c>
      <c r="V741" s="33" t="s">
        <v>70</v>
      </c>
      <c r="W741" s="34" t="s">
        <v>31</v>
      </c>
      <c r="X741" s="35">
        <v>34</v>
      </c>
      <c r="Y741" s="34" t="s">
        <v>26</v>
      </c>
      <c r="Z741" s="34" t="s">
        <v>26</v>
      </c>
      <c r="AA741" s="170" t="s">
        <v>26</v>
      </c>
      <c r="AB741" s="34" t="s">
        <v>26</v>
      </c>
      <c r="AC741" s="171" t="s">
        <v>26</v>
      </c>
      <c r="AD741" s="34" t="s">
        <v>26</v>
      </c>
      <c r="AE741" s="34" t="s">
        <v>26</v>
      </c>
      <c r="AF741" s="38" t="s">
        <v>26</v>
      </c>
    </row>
    <row r="742" spans="18:32" ht="19.5" customHeight="1">
      <c r="R742" s="123" t="s">
        <v>721</v>
      </c>
      <c r="S742" s="30" t="s">
        <v>722</v>
      </c>
      <c r="T742" s="31" t="s">
        <v>413</v>
      </c>
      <c r="U742" s="32" t="b">
        <f t="shared" si="29"/>
        <v>1</v>
      </c>
      <c r="V742" s="33" t="s">
        <v>70</v>
      </c>
      <c r="W742" s="34" t="s">
        <v>31</v>
      </c>
      <c r="X742" s="35">
        <v>16</v>
      </c>
      <c r="Y742" s="34" t="s">
        <v>26</v>
      </c>
      <c r="Z742" s="34" t="s">
        <v>26</v>
      </c>
      <c r="AA742" s="170" t="s">
        <v>26</v>
      </c>
      <c r="AB742" s="34" t="s">
        <v>26</v>
      </c>
      <c r="AC742" s="171" t="s">
        <v>26</v>
      </c>
      <c r="AD742" s="34" t="s">
        <v>26</v>
      </c>
      <c r="AE742" s="34" t="s">
        <v>26</v>
      </c>
      <c r="AF742" s="38" t="s">
        <v>26</v>
      </c>
    </row>
    <row r="743" spans="18:32" ht="19.5" customHeight="1">
      <c r="R743" s="123" t="s">
        <v>721</v>
      </c>
      <c r="S743" s="30" t="s">
        <v>723</v>
      </c>
      <c r="T743" s="31" t="s">
        <v>413</v>
      </c>
      <c r="U743" s="32" t="b">
        <f t="shared" si="29"/>
        <v>1</v>
      </c>
      <c r="V743" s="33" t="s">
        <v>70</v>
      </c>
      <c r="W743" s="34" t="s">
        <v>31</v>
      </c>
      <c r="X743" s="35">
        <v>16</v>
      </c>
      <c r="Y743" s="34" t="s">
        <v>26</v>
      </c>
      <c r="Z743" s="34" t="s">
        <v>26</v>
      </c>
      <c r="AA743" s="170" t="s">
        <v>26</v>
      </c>
      <c r="AB743" s="34" t="s">
        <v>26</v>
      </c>
      <c r="AC743" s="171" t="s">
        <v>26</v>
      </c>
      <c r="AD743" s="34" t="s">
        <v>26</v>
      </c>
      <c r="AE743" s="34" t="s">
        <v>26</v>
      </c>
      <c r="AF743" s="38" t="s">
        <v>26</v>
      </c>
    </row>
    <row r="744" spans="18:32" ht="19.5" customHeight="1">
      <c r="R744" s="123" t="s">
        <v>721</v>
      </c>
      <c r="S744" s="30" t="s">
        <v>384</v>
      </c>
      <c r="T744" s="31" t="s">
        <v>413</v>
      </c>
      <c r="U744" s="32" t="b">
        <f t="shared" si="29"/>
        <v>1</v>
      </c>
      <c r="V744" s="33" t="s">
        <v>70</v>
      </c>
      <c r="W744" s="34" t="s">
        <v>31</v>
      </c>
      <c r="X744" s="35">
        <v>16</v>
      </c>
      <c r="Y744" s="34" t="s">
        <v>26</v>
      </c>
      <c r="Z744" s="34" t="s">
        <v>26</v>
      </c>
      <c r="AA744" s="170" t="s">
        <v>26</v>
      </c>
      <c r="AB744" s="34" t="s">
        <v>26</v>
      </c>
      <c r="AC744" s="171" t="s">
        <v>26</v>
      </c>
      <c r="AD744" s="34" t="s">
        <v>26</v>
      </c>
      <c r="AE744" s="34" t="s">
        <v>26</v>
      </c>
      <c r="AF744" s="38" t="s">
        <v>26</v>
      </c>
    </row>
    <row r="745" spans="18:32" ht="19.5" customHeight="1">
      <c r="R745" s="123" t="s">
        <v>721</v>
      </c>
      <c r="S745" s="30" t="s">
        <v>724</v>
      </c>
      <c r="T745" s="31" t="s">
        <v>413</v>
      </c>
      <c r="U745" s="32" t="b">
        <f t="shared" si="29"/>
        <v>1</v>
      </c>
      <c r="V745" s="33" t="s">
        <v>70</v>
      </c>
      <c r="W745" s="34" t="s">
        <v>31</v>
      </c>
      <c r="X745" s="35">
        <v>16</v>
      </c>
      <c r="Y745" s="34" t="s">
        <v>26</v>
      </c>
      <c r="Z745" s="34" t="s">
        <v>26</v>
      </c>
      <c r="AA745" s="170" t="s">
        <v>26</v>
      </c>
      <c r="AB745" s="34" t="s">
        <v>26</v>
      </c>
      <c r="AC745" s="171" t="s">
        <v>26</v>
      </c>
      <c r="AD745" s="34" t="s">
        <v>26</v>
      </c>
      <c r="AE745" s="34" t="s">
        <v>26</v>
      </c>
      <c r="AF745" s="38" t="s">
        <v>26</v>
      </c>
    </row>
    <row r="746" spans="18:32" ht="19.5" customHeight="1">
      <c r="R746" s="123" t="s">
        <v>721</v>
      </c>
      <c r="S746" s="30" t="s">
        <v>475</v>
      </c>
      <c r="T746" s="31" t="s">
        <v>413</v>
      </c>
      <c r="U746" s="32" t="b">
        <f t="shared" si="29"/>
        <v>1</v>
      </c>
      <c r="V746" s="33" t="s">
        <v>70</v>
      </c>
      <c r="W746" s="34" t="s">
        <v>31</v>
      </c>
      <c r="X746" s="35">
        <v>33</v>
      </c>
      <c r="Y746" s="34" t="s">
        <v>26</v>
      </c>
      <c r="Z746" s="34" t="s">
        <v>26</v>
      </c>
      <c r="AA746" s="170" t="s">
        <v>26</v>
      </c>
      <c r="AB746" s="34" t="s">
        <v>26</v>
      </c>
      <c r="AC746" s="171" t="s">
        <v>26</v>
      </c>
      <c r="AD746" s="34" t="s">
        <v>26</v>
      </c>
      <c r="AE746" s="34" t="s">
        <v>26</v>
      </c>
      <c r="AF746" s="38" t="s">
        <v>26</v>
      </c>
    </row>
    <row r="747" spans="18:32" ht="19.5" customHeight="1">
      <c r="R747" s="123" t="s">
        <v>721</v>
      </c>
      <c r="S747" s="30" t="s">
        <v>484</v>
      </c>
      <c r="T747" s="31" t="s">
        <v>413</v>
      </c>
      <c r="U747" s="32" t="b">
        <f t="shared" ref="U747:U810" si="30">IF(COUNTIF($J$15:$K$19,$W747)=0,IF(COUNTIF($L$15:$M$19,$W747)=0,IF(VLOOKUP($W747,$N$15:$O$19,2,FALSE)="가 능",TRUE,FALSE),IF(VLOOKUP($W747,$L$15:$M$19,2,FALSE)="가 능",TRUE,FALSE)),IF(VLOOKUP($W747,$J$15:$K$19,2,FALSE)="가 능",TRUE,FALSE))</f>
        <v>1</v>
      </c>
      <c r="V747" s="33" t="s">
        <v>70</v>
      </c>
      <c r="W747" s="34" t="s">
        <v>31</v>
      </c>
      <c r="X747" s="35">
        <v>32</v>
      </c>
      <c r="Y747" s="34" t="s">
        <v>26</v>
      </c>
      <c r="Z747" s="34" t="s">
        <v>26</v>
      </c>
      <c r="AA747" s="170" t="s">
        <v>26</v>
      </c>
      <c r="AB747" s="34" t="s">
        <v>26</v>
      </c>
      <c r="AC747" s="171" t="s">
        <v>26</v>
      </c>
      <c r="AD747" s="34" t="s">
        <v>26</v>
      </c>
      <c r="AE747" s="34" t="s">
        <v>26</v>
      </c>
      <c r="AF747" s="38" t="s">
        <v>26</v>
      </c>
    </row>
    <row r="748" spans="18:32" ht="19.5" customHeight="1">
      <c r="R748" s="123" t="s">
        <v>721</v>
      </c>
      <c r="S748" s="30" t="s">
        <v>366</v>
      </c>
      <c r="T748" s="31" t="s">
        <v>413</v>
      </c>
      <c r="U748" s="32" t="b">
        <f t="shared" si="30"/>
        <v>1</v>
      </c>
      <c r="V748" s="33" t="s">
        <v>70</v>
      </c>
      <c r="W748" s="34" t="s">
        <v>31</v>
      </c>
      <c r="X748" s="35">
        <v>32</v>
      </c>
      <c r="Y748" s="34" t="s">
        <v>26</v>
      </c>
      <c r="Z748" s="34" t="s">
        <v>26</v>
      </c>
      <c r="AA748" s="170" t="s">
        <v>26</v>
      </c>
      <c r="AB748" s="34" t="s">
        <v>26</v>
      </c>
      <c r="AC748" s="171" t="s">
        <v>26</v>
      </c>
      <c r="AD748" s="34" t="s">
        <v>26</v>
      </c>
      <c r="AE748" s="34" t="s">
        <v>26</v>
      </c>
      <c r="AF748" s="38" t="s">
        <v>26</v>
      </c>
    </row>
    <row r="749" spans="18:32" ht="19.5" customHeight="1">
      <c r="R749" s="123" t="s">
        <v>721</v>
      </c>
      <c r="S749" s="30" t="s">
        <v>725</v>
      </c>
      <c r="T749" s="31" t="s">
        <v>413</v>
      </c>
      <c r="U749" s="32" t="b">
        <f t="shared" si="30"/>
        <v>1</v>
      </c>
      <c r="V749" s="33" t="s">
        <v>70</v>
      </c>
      <c r="W749" s="34" t="s">
        <v>31</v>
      </c>
      <c r="X749" s="35">
        <v>16</v>
      </c>
      <c r="Y749" s="34" t="s">
        <v>26</v>
      </c>
      <c r="Z749" s="34" t="s">
        <v>26</v>
      </c>
      <c r="AA749" s="170" t="s">
        <v>26</v>
      </c>
      <c r="AB749" s="34" t="s">
        <v>26</v>
      </c>
      <c r="AC749" s="171" t="s">
        <v>26</v>
      </c>
      <c r="AD749" s="34" t="s">
        <v>26</v>
      </c>
      <c r="AE749" s="34" t="s">
        <v>26</v>
      </c>
      <c r="AF749" s="38" t="s">
        <v>26</v>
      </c>
    </row>
    <row r="750" spans="18:32" ht="19.5" customHeight="1">
      <c r="R750" s="123" t="s">
        <v>237</v>
      </c>
      <c r="S750" s="30" t="s">
        <v>726</v>
      </c>
      <c r="T750" s="31" t="s">
        <v>413</v>
      </c>
      <c r="U750" s="32" t="b">
        <f t="shared" si="30"/>
        <v>1</v>
      </c>
      <c r="V750" s="33" t="s">
        <v>24</v>
      </c>
      <c r="W750" s="34" t="s">
        <v>52</v>
      </c>
      <c r="X750" s="35">
        <v>12</v>
      </c>
      <c r="Y750" s="34" t="s">
        <v>26</v>
      </c>
      <c r="Z750" s="34" t="s">
        <v>26</v>
      </c>
      <c r="AA750" s="172" t="s">
        <v>173</v>
      </c>
      <c r="AB750" s="34" t="s">
        <v>173</v>
      </c>
      <c r="AC750" s="171" t="s">
        <v>26</v>
      </c>
      <c r="AD750" s="34" t="s">
        <v>26</v>
      </c>
      <c r="AE750" s="34" t="s">
        <v>26</v>
      </c>
      <c r="AF750" s="38" t="s">
        <v>26</v>
      </c>
    </row>
    <row r="751" spans="18:32" ht="19.5" customHeight="1">
      <c r="R751" s="123" t="s">
        <v>237</v>
      </c>
      <c r="S751" s="30" t="s">
        <v>116</v>
      </c>
      <c r="T751" s="31" t="s">
        <v>413</v>
      </c>
      <c r="U751" s="32" t="b">
        <f t="shared" si="30"/>
        <v>1</v>
      </c>
      <c r="V751" s="33" t="s">
        <v>70</v>
      </c>
      <c r="W751" s="34" t="s">
        <v>52</v>
      </c>
      <c r="X751" s="35">
        <v>27</v>
      </c>
      <c r="Y751" s="34" t="s">
        <v>26</v>
      </c>
      <c r="Z751" s="34" t="s">
        <v>26</v>
      </c>
      <c r="AA751" s="170" t="s">
        <v>173</v>
      </c>
      <c r="AB751" s="34" t="s">
        <v>173</v>
      </c>
      <c r="AC751" s="171" t="s">
        <v>26</v>
      </c>
      <c r="AD751" s="34" t="s">
        <v>26</v>
      </c>
      <c r="AE751" s="34" t="s">
        <v>26</v>
      </c>
      <c r="AF751" s="38" t="s">
        <v>26</v>
      </c>
    </row>
    <row r="752" spans="18:32" ht="19.5" customHeight="1">
      <c r="R752" s="123" t="s">
        <v>237</v>
      </c>
      <c r="S752" s="30" t="s">
        <v>323</v>
      </c>
      <c r="T752" s="31" t="s">
        <v>413</v>
      </c>
      <c r="U752" s="32" t="b">
        <f t="shared" si="30"/>
        <v>1</v>
      </c>
      <c r="V752" s="33" t="s">
        <v>24</v>
      </c>
      <c r="W752" s="34" t="s">
        <v>52</v>
      </c>
      <c r="X752" s="35">
        <v>9</v>
      </c>
      <c r="Y752" s="34" t="s">
        <v>26</v>
      </c>
      <c r="Z752" s="34" t="s">
        <v>26</v>
      </c>
      <c r="AA752" s="170" t="s">
        <v>173</v>
      </c>
      <c r="AB752" s="34" t="s">
        <v>173</v>
      </c>
      <c r="AC752" s="171" t="s">
        <v>26</v>
      </c>
      <c r="AD752" s="34" t="s">
        <v>26</v>
      </c>
      <c r="AE752" s="34" t="s">
        <v>26</v>
      </c>
      <c r="AF752" s="38" t="s">
        <v>26</v>
      </c>
    </row>
    <row r="753" spans="18:32" ht="19.5" customHeight="1">
      <c r="R753" s="123" t="s">
        <v>237</v>
      </c>
      <c r="S753" s="30" t="s">
        <v>727</v>
      </c>
      <c r="T753" s="31" t="s">
        <v>413</v>
      </c>
      <c r="U753" s="32" t="b">
        <f t="shared" si="30"/>
        <v>1</v>
      </c>
      <c r="V753" s="33" t="s">
        <v>24</v>
      </c>
      <c r="W753" s="34" t="s">
        <v>52</v>
      </c>
      <c r="X753" s="35">
        <v>17</v>
      </c>
      <c r="Y753" s="34" t="s">
        <v>26</v>
      </c>
      <c r="Z753" s="34" t="s">
        <v>26</v>
      </c>
      <c r="AA753" s="170" t="s">
        <v>173</v>
      </c>
      <c r="AB753" s="34" t="s">
        <v>173</v>
      </c>
      <c r="AC753" s="171" t="s">
        <v>26</v>
      </c>
      <c r="AD753" s="34" t="s">
        <v>26</v>
      </c>
      <c r="AE753" s="34" t="s">
        <v>26</v>
      </c>
      <c r="AF753" s="38" t="s">
        <v>26</v>
      </c>
    </row>
    <row r="754" spans="18:32" ht="19.5" customHeight="1">
      <c r="R754" s="123" t="s">
        <v>237</v>
      </c>
      <c r="S754" s="30" t="s">
        <v>698</v>
      </c>
      <c r="T754" s="31" t="s">
        <v>413</v>
      </c>
      <c r="U754" s="32" t="b">
        <f t="shared" si="30"/>
        <v>1</v>
      </c>
      <c r="V754" s="33" t="s">
        <v>24</v>
      </c>
      <c r="W754" s="34" t="s">
        <v>52</v>
      </c>
      <c r="X754" s="35">
        <v>11</v>
      </c>
      <c r="Y754" s="34" t="s">
        <v>26</v>
      </c>
      <c r="Z754" s="34" t="s">
        <v>26</v>
      </c>
      <c r="AA754" s="170" t="s">
        <v>173</v>
      </c>
      <c r="AB754" s="34" t="s">
        <v>173</v>
      </c>
      <c r="AC754" s="171" t="s">
        <v>26</v>
      </c>
      <c r="AD754" s="34" t="s">
        <v>26</v>
      </c>
      <c r="AE754" s="34" t="s">
        <v>26</v>
      </c>
      <c r="AF754" s="38" t="s">
        <v>26</v>
      </c>
    </row>
    <row r="755" spans="18:32" ht="19.5" customHeight="1">
      <c r="R755" s="123" t="s">
        <v>237</v>
      </c>
      <c r="S755" s="30" t="s">
        <v>728</v>
      </c>
      <c r="T755" s="31" t="s">
        <v>413</v>
      </c>
      <c r="U755" s="32" t="b">
        <f t="shared" si="30"/>
        <v>1</v>
      </c>
      <c r="V755" s="33" t="s">
        <v>70</v>
      </c>
      <c r="W755" s="34" t="s">
        <v>52</v>
      </c>
      <c r="X755" s="35">
        <v>10</v>
      </c>
      <c r="Y755" s="34" t="s">
        <v>26</v>
      </c>
      <c r="Z755" s="34" t="s">
        <v>26</v>
      </c>
      <c r="AA755" s="170" t="s">
        <v>173</v>
      </c>
      <c r="AB755" s="34" t="s">
        <v>173</v>
      </c>
      <c r="AC755" s="171" t="s">
        <v>26</v>
      </c>
      <c r="AD755" s="34" t="s">
        <v>26</v>
      </c>
      <c r="AE755" s="34" t="s">
        <v>26</v>
      </c>
      <c r="AF755" s="38" t="s">
        <v>26</v>
      </c>
    </row>
    <row r="756" spans="18:32" ht="19.5" customHeight="1">
      <c r="R756" s="123" t="s">
        <v>237</v>
      </c>
      <c r="S756" s="30" t="s">
        <v>142</v>
      </c>
      <c r="T756" s="31" t="s">
        <v>413</v>
      </c>
      <c r="U756" s="32" t="b">
        <f t="shared" si="30"/>
        <v>1</v>
      </c>
      <c r="V756" s="33" t="s">
        <v>24</v>
      </c>
      <c r="W756" s="34" t="s">
        <v>52</v>
      </c>
      <c r="X756" s="35">
        <v>12</v>
      </c>
      <c r="Y756" s="34" t="s">
        <v>26</v>
      </c>
      <c r="Z756" s="34" t="s">
        <v>26</v>
      </c>
      <c r="AA756" s="170" t="s">
        <v>173</v>
      </c>
      <c r="AB756" s="34" t="s">
        <v>173</v>
      </c>
      <c r="AC756" s="171" t="s">
        <v>26</v>
      </c>
      <c r="AD756" s="34" t="s">
        <v>26</v>
      </c>
      <c r="AE756" s="34" t="s">
        <v>26</v>
      </c>
      <c r="AF756" s="38" t="s">
        <v>26</v>
      </c>
    </row>
    <row r="757" spans="18:32" ht="19.5" customHeight="1">
      <c r="R757" s="123" t="s">
        <v>237</v>
      </c>
      <c r="S757" s="30" t="s">
        <v>366</v>
      </c>
      <c r="T757" s="31" t="s">
        <v>413</v>
      </c>
      <c r="U757" s="32" t="b">
        <f t="shared" si="30"/>
        <v>1</v>
      </c>
      <c r="V757" s="33" t="s">
        <v>24</v>
      </c>
      <c r="W757" s="34" t="s">
        <v>52</v>
      </c>
      <c r="X757" s="35">
        <v>18</v>
      </c>
      <c r="Y757" s="34" t="s">
        <v>26</v>
      </c>
      <c r="Z757" s="34" t="s">
        <v>26</v>
      </c>
      <c r="AA757" s="170" t="s">
        <v>173</v>
      </c>
      <c r="AB757" s="34" t="s">
        <v>173</v>
      </c>
      <c r="AC757" s="171" t="s">
        <v>26</v>
      </c>
      <c r="AD757" s="34" t="s">
        <v>26</v>
      </c>
      <c r="AE757" s="34" t="s">
        <v>26</v>
      </c>
      <c r="AF757" s="38" t="s">
        <v>26</v>
      </c>
    </row>
    <row r="758" spans="18:32" ht="19.5" customHeight="1">
      <c r="R758" s="123" t="s">
        <v>237</v>
      </c>
      <c r="S758" s="30" t="s">
        <v>729</v>
      </c>
      <c r="T758" s="31" t="s">
        <v>413</v>
      </c>
      <c r="U758" s="32" t="b">
        <f t="shared" si="30"/>
        <v>1</v>
      </c>
      <c r="V758" s="33" t="s">
        <v>24</v>
      </c>
      <c r="W758" s="34" t="s">
        <v>52</v>
      </c>
      <c r="X758" s="35">
        <v>22</v>
      </c>
      <c r="Y758" s="34" t="s">
        <v>26</v>
      </c>
      <c r="Z758" s="34" t="s">
        <v>26</v>
      </c>
      <c r="AA758" s="170" t="s">
        <v>173</v>
      </c>
      <c r="AB758" s="34" t="s">
        <v>173</v>
      </c>
      <c r="AC758" s="171" t="s">
        <v>26</v>
      </c>
      <c r="AD758" s="34" t="s">
        <v>26</v>
      </c>
      <c r="AE758" s="34" t="s">
        <v>26</v>
      </c>
      <c r="AF758" s="38" t="s">
        <v>26</v>
      </c>
    </row>
    <row r="759" spans="18:32" ht="19.5" customHeight="1">
      <c r="R759" s="123" t="s">
        <v>237</v>
      </c>
      <c r="S759" s="30" t="s">
        <v>496</v>
      </c>
      <c r="T759" s="31" t="s">
        <v>413</v>
      </c>
      <c r="U759" s="32" t="b">
        <f t="shared" si="30"/>
        <v>1</v>
      </c>
      <c r="V759" s="33" t="s">
        <v>70</v>
      </c>
      <c r="W759" s="34" t="s">
        <v>52</v>
      </c>
      <c r="X759" s="35">
        <v>23</v>
      </c>
      <c r="Y759" s="34" t="s">
        <v>26</v>
      </c>
      <c r="Z759" s="34" t="s">
        <v>26</v>
      </c>
      <c r="AA759" s="170" t="s">
        <v>173</v>
      </c>
      <c r="AB759" s="34" t="s">
        <v>173</v>
      </c>
      <c r="AC759" s="171" t="s">
        <v>26</v>
      </c>
      <c r="AD759" s="34" t="s">
        <v>26</v>
      </c>
      <c r="AE759" s="34" t="s">
        <v>26</v>
      </c>
      <c r="AF759" s="38" t="s">
        <v>26</v>
      </c>
    </row>
    <row r="760" spans="18:32" ht="19.5" customHeight="1">
      <c r="R760" s="123" t="s">
        <v>39</v>
      </c>
      <c r="S760" s="30" t="s">
        <v>165</v>
      </c>
      <c r="T760" s="31" t="s">
        <v>413</v>
      </c>
      <c r="U760" s="32" t="b">
        <f t="shared" si="30"/>
        <v>1</v>
      </c>
      <c r="V760" s="33" t="s">
        <v>30</v>
      </c>
      <c r="W760" s="34" t="s">
        <v>37</v>
      </c>
      <c r="X760" s="35">
        <v>9</v>
      </c>
      <c r="Y760" s="34" t="s">
        <v>26</v>
      </c>
      <c r="Z760" s="34" t="s">
        <v>26</v>
      </c>
      <c r="AA760" s="170" t="s">
        <v>26</v>
      </c>
      <c r="AB760" s="34" t="s">
        <v>26</v>
      </c>
      <c r="AC760" s="171" t="s">
        <v>26</v>
      </c>
      <c r="AD760" s="34" t="s">
        <v>27</v>
      </c>
      <c r="AE760" s="34" t="s">
        <v>27</v>
      </c>
      <c r="AF760" s="38" t="s">
        <v>26</v>
      </c>
    </row>
    <row r="761" spans="18:32" ht="19.5" customHeight="1">
      <c r="R761" s="123" t="s">
        <v>39</v>
      </c>
      <c r="S761" s="30" t="s">
        <v>116</v>
      </c>
      <c r="T761" s="31" t="s">
        <v>413</v>
      </c>
      <c r="U761" s="32" t="b">
        <f t="shared" si="30"/>
        <v>1</v>
      </c>
      <c r="V761" s="33" t="s">
        <v>24</v>
      </c>
      <c r="W761" s="34" t="s">
        <v>31</v>
      </c>
      <c r="X761" s="35">
        <v>40</v>
      </c>
      <c r="Y761" s="34" t="s">
        <v>26</v>
      </c>
      <c r="Z761" s="34" t="s">
        <v>26</v>
      </c>
      <c r="AA761" s="170" t="s">
        <v>26</v>
      </c>
      <c r="AB761" s="34" t="s">
        <v>26</v>
      </c>
      <c r="AC761" s="171" t="s">
        <v>26</v>
      </c>
      <c r="AD761" s="34" t="s">
        <v>26</v>
      </c>
      <c r="AE761" s="34" t="s">
        <v>26</v>
      </c>
      <c r="AF761" s="38" t="s">
        <v>26</v>
      </c>
    </row>
    <row r="762" spans="18:32" ht="19.5" customHeight="1">
      <c r="R762" s="123" t="s">
        <v>39</v>
      </c>
      <c r="S762" s="30" t="s">
        <v>323</v>
      </c>
      <c r="T762" s="31" t="s">
        <v>413</v>
      </c>
      <c r="U762" s="32" t="b">
        <f t="shared" si="30"/>
        <v>1</v>
      </c>
      <c r="V762" s="33" t="s">
        <v>30</v>
      </c>
      <c r="W762" s="34" t="s">
        <v>37</v>
      </c>
      <c r="X762" s="35">
        <v>10</v>
      </c>
      <c r="Y762" s="34" t="s">
        <v>26</v>
      </c>
      <c r="Z762" s="34" t="s">
        <v>26</v>
      </c>
      <c r="AA762" s="170" t="s">
        <v>26</v>
      </c>
      <c r="AB762" s="34" t="s">
        <v>26</v>
      </c>
      <c r="AC762" s="171" t="s">
        <v>26</v>
      </c>
      <c r="AD762" s="34" t="s">
        <v>27</v>
      </c>
      <c r="AE762" s="34" t="s">
        <v>27</v>
      </c>
      <c r="AF762" s="38" t="s">
        <v>26</v>
      </c>
    </row>
    <row r="763" spans="18:32" ht="19.5" customHeight="1">
      <c r="R763" s="123" t="s">
        <v>39</v>
      </c>
      <c r="S763" s="30" t="s">
        <v>376</v>
      </c>
      <c r="T763" s="31" t="s">
        <v>413</v>
      </c>
      <c r="U763" s="32" t="b">
        <f t="shared" si="30"/>
        <v>1</v>
      </c>
      <c r="V763" s="33" t="s">
        <v>30</v>
      </c>
      <c r="W763" s="34" t="s">
        <v>37</v>
      </c>
      <c r="X763" s="35">
        <v>10</v>
      </c>
      <c r="Y763" s="34" t="s">
        <v>26</v>
      </c>
      <c r="Z763" s="34" t="s">
        <v>26</v>
      </c>
      <c r="AA763" s="170" t="s">
        <v>26</v>
      </c>
      <c r="AB763" s="34" t="s">
        <v>26</v>
      </c>
      <c r="AC763" s="171" t="s">
        <v>26</v>
      </c>
      <c r="AD763" s="34" t="s">
        <v>27</v>
      </c>
      <c r="AE763" s="34" t="s">
        <v>27</v>
      </c>
      <c r="AF763" s="38" t="s">
        <v>26</v>
      </c>
    </row>
    <row r="764" spans="18:32" ht="19.5" customHeight="1">
      <c r="R764" s="123" t="s">
        <v>39</v>
      </c>
      <c r="S764" s="30" t="s">
        <v>540</v>
      </c>
      <c r="T764" s="31" t="s">
        <v>413</v>
      </c>
      <c r="U764" s="32" t="b">
        <f t="shared" si="30"/>
        <v>1</v>
      </c>
      <c r="V764" s="33" t="s">
        <v>30</v>
      </c>
      <c r="W764" s="34" t="s">
        <v>25</v>
      </c>
      <c r="X764" s="35">
        <v>10</v>
      </c>
      <c r="Y764" s="34" t="s">
        <v>26</v>
      </c>
      <c r="Z764" s="34" t="s">
        <v>26</v>
      </c>
      <c r="AA764" s="170" t="s">
        <v>26</v>
      </c>
      <c r="AB764" s="34" t="s">
        <v>26</v>
      </c>
      <c r="AC764" s="171" t="s">
        <v>27</v>
      </c>
      <c r="AD764" s="34" t="s">
        <v>27</v>
      </c>
      <c r="AE764" s="34" t="s">
        <v>27</v>
      </c>
      <c r="AF764" s="38" t="s">
        <v>26</v>
      </c>
    </row>
    <row r="765" spans="18:32" ht="19.5" customHeight="1">
      <c r="R765" s="123" t="s">
        <v>39</v>
      </c>
      <c r="S765" s="30" t="s">
        <v>380</v>
      </c>
      <c r="T765" s="31" t="s">
        <v>413</v>
      </c>
      <c r="U765" s="32" t="b">
        <f t="shared" si="30"/>
        <v>1</v>
      </c>
      <c r="V765" s="33" t="s">
        <v>30</v>
      </c>
      <c r="W765" s="34" t="s">
        <v>25</v>
      </c>
      <c r="X765" s="35">
        <v>40</v>
      </c>
      <c r="Y765" s="34" t="s">
        <v>26</v>
      </c>
      <c r="Z765" s="34" t="s">
        <v>26</v>
      </c>
      <c r="AA765" s="170" t="s">
        <v>26</v>
      </c>
      <c r="AB765" s="34" t="s">
        <v>26</v>
      </c>
      <c r="AC765" s="171" t="s">
        <v>27</v>
      </c>
      <c r="AD765" s="34" t="s">
        <v>27</v>
      </c>
      <c r="AE765" s="34" t="s">
        <v>27</v>
      </c>
      <c r="AF765" s="38" t="s">
        <v>26</v>
      </c>
    </row>
    <row r="766" spans="18:32" ht="19.5" customHeight="1">
      <c r="R766" s="123" t="s">
        <v>39</v>
      </c>
      <c r="S766" s="30" t="s">
        <v>730</v>
      </c>
      <c r="T766" s="31" t="s">
        <v>413</v>
      </c>
      <c r="U766" s="32" t="b">
        <f t="shared" si="30"/>
        <v>1</v>
      </c>
      <c r="V766" s="33" t="s">
        <v>30</v>
      </c>
      <c r="W766" s="34" t="s">
        <v>37</v>
      </c>
      <c r="X766" s="35">
        <v>25</v>
      </c>
      <c r="Y766" s="34" t="s">
        <v>26</v>
      </c>
      <c r="Z766" s="34" t="s">
        <v>26</v>
      </c>
      <c r="AA766" s="170" t="s">
        <v>26</v>
      </c>
      <c r="AB766" s="34" t="s">
        <v>26</v>
      </c>
      <c r="AC766" s="171" t="s">
        <v>26</v>
      </c>
      <c r="AD766" s="34" t="s">
        <v>27</v>
      </c>
      <c r="AE766" s="34" t="s">
        <v>27</v>
      </c>
      <c r="AF766" s="38" t="s">
        <v>26</v>
      </c>
    </row>
    <row r="767" spans="18:32" ht="19.5" customHeight="1">
      <c r="R767" s="123" t="s">
        <v>39</v>
      </c>
      <c r="S767" s="30" t="s">
        <v>624</v>
      </c>
      <c r="T767" s="31" t="s">
        <v>413</v>
      </c>
      <c r="U767" s="32" t="b">
        <f t="shared" si="30"/>
        <v>1</v>
      </c>
      <c r="V767" s="33" t="s">
        <v>24</v>
      </c>
      <c r="W767" s="34" t="s">
        <v>25</v>
      </c>
      <c r="X767" s="35">
        <v>10</v>
      </c>
      <c r="Y767" s="34" t="s">
        <v>26</v>
      </c>
      <c r="Z767" s="34" t="s">
        <v>26</v>
      </c>
      <c r="AA767" s="170" t="s">
        <v>26</v>
      </c>
      <c r="AB767" s="34" t="s">
        <v>26</v>
      </c>
      <c r="AC767" s="171" t="s">
        <v>27</v>
      </c>
      <c r="AD767" s="34" t="s">
        <v>27</v>
      </c>
      <c r="AE767" s="34" t="s">
        <v>27</v>
      </c>
      <c r="AF767" s="38" t="s">
        <v>26</v>
      </c>
    </row>
    <row r="768" spans="18:32" ht="19.5" customHeight="1">
      <c r="R768" s="123" t="s">
        <v>39</v>
      </c>
      <c r="S768" s="30" t="s">
        <v>326</v>
      </c>
      <c r="T768" s="31" t="s">
        <v>413</v>
      </c>
      <c r="U768" s="32" t="b">
        <f t="shared" si="30"/>
        <v>1</v>
      </c>
      <c r="V768" s="33" t="s">
        <v>24</v>
      </c>
      <c r="W768" s="34" t="s">
        <v>25</v>
      </c>
      <c r="X768" s="35">
        <v>20</v>
      </c>
      <c r="Y768" s="34" t="s">
        <v>26</v>
      </c>
      <c r="Z768" s="34" t="s">
        <v>26</v>
      </c>
      <c r="AA768" s="170" t="s">
        <v>26</v>
      </c>
      <c r="AB768" s="34" t="s">
        <v>26</v>
      </c>
      <c r="AC768" s="171" t="s">
        <v>27</v>
      </c>
      <c r="AD768" s="34" t="s">
        <v>27</v>
      </c>
      <c r="AE768" s="34" t="s">
        <v>27</v>
      </c>
      <c r="AF768" s="38" t="s">
        <v>26</v>
      </c>
    </row>
    <row r="769" spans="18:32" ht="19.5" customHeight="1">
      <c r="R769" s="123" t="s">
        <v>39</v>
      </c>
      <c r="S769" s="30" t="s">
        <v>327</v>
      </c>
      <c r="T769" s="31" t="s">
        <v>413</v>
      </c>
      <c r="U769" s="32" t="b">
        <f t="shared" si="30"/>
        <v>1</v>
      </c>
      <c r="V769" s="33" t="s">
        <v>30</v>
      </c>
      <c r="W769" s="34" t="s">
        <v>25</v>
      </c>
      <c r="X769" s="35">
        <v>6</v>
      </c>
      <c r="Y769" s="34" t="s">
        <v>26</v>
      </c>
      <c r="Z769" s="34" t="s">
        <v>26</v>
      </c>
      <c r="AA769" s="170" t="s">
        <v>26</v>
      </c>
      <c r="AB769" s="34" t="s">
        <v>26</v>
      </c>
      <c r="AC769" s="171" t="s">
        <v>27</v>
      </c>
      <c r="AD769" s="34" t="s">
        <v>27</v>
      </c>
      <c r="AE769" s="34" t="s">
        <v>27</v>
      </c>
      <c r="AF769" s="38" t="s">
        <v>26</v>
      </c>
    </row>
    <row r="770" spans="18:32" ht="19.5" customHeight="1">
      <c r="R770" s="123" t="s">
        <v>39</v>
      </c>
      <c r="S770" s="30" t="s">
        <v>731</v>
      </c>
      <c r="T770" s="31" t="s">
        <v>413</v>
      </c>
      <c r="U770" s="32" t="b">
        <f t="shared" si="30"/>
        <v>1</v>
      </c>
      <c r="V770" s="33" t="s">
        <v>30</v>
      </c>
      <c r="W770" s="34" t="s">
        <v>37</v>
      </c>
      <c r="X770" s="35">
        <v>10</v>
      </c>
      <c r="Y770" s="34" t="s">
        <v>26</v>
      </c>
      <c r="Z770" s="34" t="s">
        <v>26</v>
      </c>
      <c r="AA770" s="170" t="s">
        <v>26</v>
      </c>
      <c r="AB770" s="34" t="s">
        <v>26</v>
      </c>
      <c r="AC770" s="171" t="s">
        <v>26</v>
      </c>
      <c r="AD770" s="34" t="s">
        <v>27</v>
      </c>
      <c r="AE770" s="34" t="s">
        <v>27</v>
      </c>
      <c r="AF770" s="38" t="s">
        <v>26</v>
      </c>
    </row>
    <row r="771" spans="18:32" ht="19.5" customHeight="1">
      <c r="R771" s="123" t="s">
        <v>39</v>
      </c>
      <c r="S771" s="30" t="s">
        <v>732</v>
      </c>
      <c r="T771" s="31" t="s">
        <v>413</v>
      </c>
      <c r="U771" s="32" t="b">
        <f t="shared" si="30"/>
        <v>1</v>
      </c>
      <c r="V771" s="33" t="s">
        <v>30</v>
      </c>
      <c r="W771" s="34" t="s">
        <v>31</v>
      </c>
      <c r="X771" s="35">
        <v>24</v>
      </c>
      <c r="Y771" s="34" t="s">
        <v>26</v>
      </c>
      <c r="Z771" s="34" t="s">
        <v>26</v>
      </c>
      <c r="AA771" s="170" t="s">
        <v>26</v>
      </c>
      <c r="AB771" s="34" t="s">
        <v>26</v>
      </c>
      <c r="AC771" s="171" t="s">
        <v>26</v>
      </c>
      <c r="AD771" s="34" t="s">
        <v>26</v>
      </c>
      <c r="AE771" s="34" t="s">
        <v>26</v>
      </c>
      <c r="AF771" s="38" t="s">
        <v>26</v>
      </c>
    </row>
    <row r="772" spans="18:32" ht="19.5" customHeight="1">
      <c r="R772" s="123" t="s">
        <v>39</v>
      </c>
      <c r="S772" s="30" t="s">
        <v>389</v>
      </c>
      <c r="T772" s="31" t="s">
        <v>413</v>
      </c>
      <c r="U772" s="32" t="b">
        <f t="shared" si="30"/>
        <v>1</v>
      </c>
      <c r="V772" s="33" t="s">
        <v>24</v>
      </c>
      <c r="W772" s="34" t="s">
        <v>25</v>
      </c>
      <c r="X772" s="35">
        <v>25</v>
      </c>
      <c r="Y772" s="34" t="s">
        <v>26</v>
      </c>
      <c r="Z772" s="34" t="s">
        <v>26</v>
      </c>
      <c r="AA772" s="170" t="s">
        <v>26</v>
      </c>
      <c r="AB772" s="34" t="s">
        <v>26</v>
      </c>
      <c r="AC772" s="171" t="s">
        <v>27</v>
      </c>
      <c r="AD772" s="34" t="s">
        <v>27</v>
      </c>
      <c r="AE772" s="34" t="s">
        <v>27</v>
      </c>
      <c r="AF772" s="38" t="s">
        <v>26</v>
      </c>
    </row>
    <row r="773" spans="18:32" ht="19.5" customHeight="1">
      <c r="R773" s="123" t="s">
        <v>39</v>
      </c>
      <c r="S773" s="30" t="s">
        <v>333</v>
      </c>
      <c r="T773" s="31" t="s">
        <v>413</v>
      </c>
      <c r="U773" s="32" t="b">
        <f t="shared" si="30"/>
        <v>1</v>
      </c>
      <c r="V773" s="33" t="s">
        <v>30</v>
      </c>
      <c r="W773" s="34" t="s">
        <v>25</v>
      </c>
      <c r="X773" s="35">
        <v>3</v>
      </c>
      <c r="Y773" s="34" t="s">
        <v>26</v>
      </c>
      <c r="Z773" s="34" t="s">
        <v>26</v>
      </c>
      <c r="AA773" s="170" t="s">
        <v>26</v>
      </c>
      <c r="AB773" s="34" t="s">
        <v>26</v>
      </c>
      <c r="AC773" s="171" t="s">
        <v>27</v>
      </c>
      <c r="AD773" s="34" t="s">
        <v>27</v>
      </c>
      <c r="AE773" s="34" t="s">
        <v>27</v>
      </c>
      <c r="AF773" s="38" t="s">
        <v>26</v>
      </c>
    </row>
    <row r="774" spans="18:32" ht="19.5" customHeight="1">
      <c r="R774" s="123" t="s">
        <v>39</v>
      </c>
      <c r="S774" s="30" t="s">
        <v>733</v>
      </c>
      <c r="T774" s="31" t="s">
        <v>413</v>
      </c>
      <c r="U774" s="32" t="b">
        <f t="shared" si="30"/>
        <v>1</v>
      </c>
      <c r="V774" s="33" t="s">
        <v>24</v>
      </c>
      <c r="W774" s="34" t="s">
        <v>25</v>
      </c>
      <c r="X774" s="35">
        <v>10</v>
      </c>
      <c r="Y774" s="34" t="s">
        <v>26</v>
      </c>
      <c r="Z774" s="34" t="s">
        <v>26</v>
      </c>
      <c r="AA774" s="170" t="s">
        <v>26</v>
      </c>
      <c r="AB774" s="34" t="s">
        <v>26</v>
      </c>
      <c r="AC774" s="171" t="s">
        <v>27</v>
      </c>
      <c r="AD774" s="34" t="s">
        <v>27</v>
      </c>
      <c r="AE774" s="34" t="s">
        <v>27</v>
      </c>
      <c r="AF774" s="38" t="s">
        <v>26</v>
      </c>
    </row>
    <row r="775" spans="18:32" ht="19.5" customHeight="1">
      <c r="R775" s="123" t="s">
        <v>39</v>
      </c>
      <c r="S775" s="30" t="s">
        <v>734</v>
      </c>
      <c r="T775" s="31" t="s">
        <v>413</v>
      </c>
      <c r="U775" s="32" t="b">
        <f t="shared" si="30"/>
        <v>1</v>
      </c>
      <c r="V775" s="33" t="s">
        <v>30</v>
      </c>
      <c r="W775" s="34" t="s">
        <v>25</v>
      </c>
      <c r="X775" s="35">
        <v>18</v>
      </c>
      <c r="Y775" s="34" t="s">
        <v>26</v>
      </c>
      <c r="Z775" s="34" t="s">
        <v>26</v>
      </c>
      <c r="AA775" s="170" t="s">
        <v>26</v>
      </c>
      <c r="AB775" s="34" t="s">
        <v>26</v>
      </c>
      <c r="AC775" s="171" t="s">
        <v>27</v>
      </c>
      <c r="AD775" s="34" t="s">
        <v>27</v>
      </c>
      <c r="AE775" s="34" t="s">
        <v>27</v>
      </c>
      <c r="AF775" s="38" t="s">
        <v>26</v>
      </c>
    </row>
    <row r="776" spans="18:32" ht="19.5" customHeight="1">
      <c r="R776" s="123" t="s">
        <v>39</v>
      </c>
      <c r="S776" s="30" t="s">
        <v>735</v>
      </c>
      <c r="T776" s="31" t="s">
        <v>413</v>
      </c>
      <c r="U776" s="32" t="b">
        <f t="shared" si="30"/>
        <v>1</v>
      </c>
      <c r="V776" s="33" t="s">
        <v>30</v>
      </c>
      <c r="W776" s="34" t="s">
        <v>31</v>
      </c>
      <c r="X776" s="35">
        <v>45</v>
      </c>
      <c r="Y776" s="34" t="s">
        <v>26</v>
      </c>
      <c r="Z776" s="34" t="s">
        <v>26</v>
      </c>
      <c r="AA776" s="170" t="s">
        <v>26</v>
      </c>
      <c r="AB776" s="34" t="s">
        <v>26</v>
      </c>
      <c r="AC776" s="171" t="s">
        <v>26</v>
      </c>
      <c r="AD776" s="34" t="s">
        <v>26</v>
      </c>
      <c r="AE776" s="34" t="s">
        <v>26</v>
      </c>
      <c r="AF776" s="38" t="s">
        <v>26</v>
      </c>
    </row>
    <row r="777" spans="18:32" ht="19.5" customHeight="1">
      <c r="R777" s="123" t="s">
        <v>39</v>
      </c>
      <c r="S777" s="30" t="s">
        <v>393</v>
      </c>
      <c r="T777" s="31" t="s">
        <v>413</v>
      </c>
      <c r="U777" s="32" t="b">
        <f t="shared" si="30"/>
        <v>1</v>
      </c>
      <c r="V777" s="33" t="s">
        <v>24</v>
      </c>
      <c r="W777" s="34" t="s">
        <v>25</v>
      </c>
      <c r="X777" s="35">
        <v>12</v>
      </c>
      <c r="Y777" s="34" t="s">
        <v>26</v>
      </c>
      <c r="Z777" s="34" t="s">
        <v>26</v>
      </c>
      <c r="AA777" s="170" t="s">
        <v>26</v>
      </c>
      <c r="AB777" s="34" t="s">
        <v>26</v>
      </c>
      <c r="AC777" s="171" t="s">
        <v>27</v>
      </c>
      <c r="AD777" s="34" t="s">
        <v>27</v>
      </c>
      <c r="AE777" s="34" t="s">
        <v>27</v>
      </c>
      <c r="AF777" s="38" t="s">
        <v>26</v>
      </c>
    </row>
    <row r="778" spans="18:32" ht="19.5" customHeight="1">
      <c r="R778" s="123" t="s">
        <v>39</v>
      </c>
      <c r="S778" s="30" t="s">
        <v>336</v>
      </c>
      <c r="T778" s="31" t="s">
        <v>413</v>
      </c>
      <c r="U778" s="32" t="b">
        <f t="shared" si="30"/>
        <v>1</v>
      </c>
      <c r="V778" s="33" t="s">
        <v>30</v>
      </c>
      <c r="W778" s="34" t="s">
        <v>25</v>
      </c>
      <c r="X778" s="35">
        <v>9</v>
      </c>
      <c r="Y778" s="34" t="s">
        <v>26</v>
      </c>
      <c r="Z778" s="34" t="s">
        <v>26</v>
      </c>
      <c r="AA778" s="170" t="s">
        <v>26</v>
      </c>
      <c r="AB778" s="34" t="s">
        <v>26</v>
      </c>
      <c r="AC778" s="171" t="s">
        <v>27</v>
      </c>
      <c r="AD778" s="34" t="s">
        <v>27</v>
      </c>
      <c r="AE778" s="34" t="s">
        <v>27</v>
      </c>
      <c r="AF778" s="38" t="s">
        <v>26</v>
      </c>
    </row>
    <row r="779" spans="18:32" ht="19.5" customHeight="1">
      <c r="R779" s="123" t="s">
        <v>39</v>
      </c>
      <c r="S779" s="30" t="s">
        <v>427</v>
      </c>
      <c r="T779" s="31" t="s">
        <v>413</v>
      </c>
      <c r="U779" s="32" t="b">
        <f t="shared" si="30"/>
        <v>1</v>
      </c>
      <c r="V779" s="33" t="s">
        <v>30</v>
      </c>
      <c r="W779" s="34" t="s">
        <v>37</v>
      </c>
      <c r="X779" s="35">
        <v>58</v>
      </c>
      <c r="Y779" s="34" t="s">
        <v>26</v>
      </c>
      <c r="Z779" s="34" t="s">
        <v>26</v>
      </c>
      <c r="AA779" s="170" t="s">
        <v>26</v>
      </c>
      <c r="AB779" s="34" t="s">
        <v>26</v>
      </c>
      <c r="AC779" s="171" t="s">
        <v>26</v>
      </c>
      <c r="AD779" s="34" t="s">
        <v>27</v>
      </c>
      <c r="AE779" s="34" t="s">
        <v>27</v>
      </c>
      <c r="AF779" s="38" t="s">
        <v>26</v>
      </c>
    </row>
    <row r="780" spans="18:32" ht="19.5" customHeight="1">
      <c r="R780" s="123" t="s">
        <v>39</v>
      </c>
      <c r="S780" s="30" t="s">
        <v>142</v>
      </c>
      <c r="T780" s="31" t="s">
        <v>413</v>
      </c>
      <c r="U780" s="32" t="b">
        <f t="shared" si="30"/>
        <v>1</v>
      </c>
      <c r="V780" s="33" t="s">
        <v>24</v>
      </c>
      <c r="W780" s="34" t="s">
        <v>37</v>
      </c>
      <c r="X780" s="35">
        <v>7</v>
      </c>
      <c r="Y780" s="34" t="s">
        <v>26</v>
      </c>
      <c r="Z780" s="34" t="s">
        <v>26</v>
      </c>
      <c r="AA780" s="170" t="s">
        <v>26</v>
      </c>
      <c r="AB780" s="34" t="s">
        <v>26</v>
      </c>
      <c r="AC780" s="171" t="s">
        <v>26</v>
      </c>
      <c r="AD780" s="34" t="s">
        <v>27</v>
      </c>
      <c r="AE780" s="34" t="s">
        <v>27</v>
      </c>
      <c r="AF780" s="38" t="s">
        <v>26</v>
      </c>
    </row>
    <row r="781" spans="18:32" ht="19.5" customHeight="1">
      <c r="R781" s="123" t="s">
        <v>39</v>
      </c>
      <c r="S781" s="30" t="s">
        <v>594</v>
      </c>
      <c r="T781" s="31" t="s">
        <v>413</v>
      </c>
      <c r="U781" s="32" t="b">
        <f t="shared" si="30"/>
        <v>1</v>
      </c>
      <c r="V781" s="33" t="s">
        <v>30</v>
      </c>
      <c r="W781" s="34" t="s">
        <v>25</v>
      </c>
      <c r="X781" s="35">
        <v>24</v>
      </c>
      <c r="Y781" s="34" t="s">
        <v>26</v>
      </c>
      <c r="Z781" s="34" t="s">
        <v>26</v>
      </c>
      <c r="AA781" s="170" t="s">
        <v>26</v>
      </c>
      <c r="AB781" s="34" t="s">
        <v>26</v>
      </c>
      <c r="AC781" s="171" t="s">
        <v>27</v>
      </c>
      <c r="AD781" s="34" t="s">
        <v>27</v>
      </c>
      <c r="AE781" s="34" t="s">
        <v>27</v>
      </c>
      <c r="AF781" s="38" t="s">
        <v>26</v>
      </c>
    </row>
    <row r="782" spans="18:32" ht="19.5" customHeight="1">
      <c r="R782" s="123" t="s">
        <v>39</v>
      </c>
      <c r="S782" s="30" t="s">
        <v>83</v>
      </c>
      <c r="T782" s="31" t="s">
        <v>413</v>
      </c>
      <c r="U782" s="32" t="b">
        <f t="shared" si="30"/>
        <v>1</v>
      </c>
      <c r="V782" s="33" t="s">
        <v>24</v>
      </c>
      <c r="W782" s="34" t="s">
        <v>31</v>
      </c>
      <c r="X782" s="35">
        <v>14</v>
      </c>
      <c r="Y782" s="34" t="s">
        <v>26</v>
      </c>
      <c r="Z782" s="34" t="s">
        <v>26</v>
      </c>
      <c r="AA782" s="170" t="s">
        <v>26</v>
      </c>
      <c r="AB782" s="34" t="s">
        <v>26</v>
      </c>
      <c r="AC782" s="171" t="s">
        <v>26</v>
      </c>
      <c r="AD782" s="34" t="s">
        <v>26</v>
      </c>
      <c r="AE782" s="34" t="s">
        <v>26</v>
      </c>
      <c r="AF782" s="38" t="s">
        <v>26</v>
      </c>
    </row>
    <row r="783" spans="18:32" ht="19.5" customHeight="1">
      <c r="R783" s="123" t="s">
        <v>39</v>
      </c>
      <c r="S783" s="30" t="s">
        <v>736</v>
      </c>
      <c r="T783" s="31" t="s">
        <v>413</v>
      </c>
      <c r="U783" s="32" t="b">
        <f t="shared" si="30"/>
        <v>1</v>
      </c>
      <c r="V783" s="33" t="s">
        <v>30</v>
      </c>
      <c r="W783" s="34" t="s">
        <v>25</v>
      </c>
      <c r="X783" s="35">
        <v>11</v>
      </c>
      <c r="Y783" s="34" t="s">
        <v>26</v>
      </c>
      <c r="Z783" s="34" t="s">
        <v>26</v>
      </c>
      <c r="AA783" s="170" t="s">
        <v>26</v>
      </c>
      <c r="AB783" s="34" t="s">
        <v>26</v>
      </c>
      <c r="AC783" s="171" t="s">
        <v>27</v>
      </c>
      <c r="AD783" s="34" t="s">
        <v>27</v>
      </c>
      <c r="AE783" s="34" t="s">
        <v>27</v>
      </c>
      <c r="AF783" s="38" t="s">
        <v>26</v>
      </c>
    </row>
    <row r="784" spans="18:32" ht="19.5" customHeight="1">
      <c r="R784" s="123" t="s">
        <v>39</v>
      </c>
      <c r="S784" s="30" t="s">
        <v>737</v>
      </c>
      <c r="T784" s="31" t="s">
        <v>413</v>
      </c>
      <c r="U784" s="32" t="b">
        <f t="shared" si="30"/>
        <v>1</v>
      </c>
      <c r="V784" s="33" t="s">
        <v>30</v>
      </c>
      <c r="W784" s="34" t="s">
        <v>37</v>
      </c>
      <c r="X784" s="35">
        <v>17</v>
      </c>
      <c r="Y784" s="34" t="s">
        <v>26</v>
      </c>
      <c r="Z784" s="34" t="s">
        <v>26</v>
      </c>
      <c r="AA784" s="170" t="s">
        <v>26</v>
      </c>
      <c r="AB784" s="34" t="s">
        <v>26</v>
      </c>
      <c r="AC784" s="171" t="s">
        <v>26</v>
      </c>
      <c r="AD784" s="34" t="s">
        <v>27</v>
      </c>
      <c r="AE784" s="34" t="s">
        <v>27</v>
      </c>
      <c r="AF784" s="38" t="s">
        <v>26</v>
      </c>
    </row>
    <row r="785" spans="18:32" ht="19.5" customHeight="1">
      <c r="R785" s="123" t="s">
        <v>39</v>
      </c>
      <c r="S785" s="30" t="s">
        <v>738</v>
      </c>
      <c r="T785" s="31" t="s">
        <v>413</v>
      </c>
      <c r="U785" s="32" t="b">
        <f t="shared" si="30"/>
        <v>1</v>
      </c>
      <c r="V785" s="33" t="s">
        <v>30</v>
      </c>
      <c r="W785" s="34" t="s">
        <v>37</v>
      </c>
      <c r="X785" s="35">
        <v>54</v>
      </c>
      <c r="Y785" s="34" t="s">
        <v>26</v>
      </c>
      <c r="Z785" s="34" t="s">
        <v>26</v>
      </c>
      <c r="AA785" s="170" t="s">
        <v>26</v>
      </c>
      <c r="AB785" s="34" t="s">
        <v>26</v>
      </c>
      <c r="AC785" s="171" t="s">
        <v>26</v>
      </c>
      <c r="AD785" s="34" t="s">
        <v>27</v>
      </c>
      <c r="AE785" s="34" t="s">
        <v>27</v>
      </c>
      <c r="AF785" s="38" t="s">
        <v>26</v>
      </c>
    </row>
    <row r="786" spans="18:32" ht="19.5" customHeight="1">
      <c r="R786" s="123" t="s">
        <v>39</v>
      </c>
      <c r="S786" s="30" t="s">
        <v>739</v>
      </c>
      <c r="T786" s="31" t="s">
        <v>413</v>
      </c>
      <c r="U786" s="32" t="b">
        <f t="shared" si="30"/>
        <v>1</v>
      </c>
      <c r="V786" s="33" t="s">
        <v>30</v>
      </c>
      <c r="W786" s="34" t="s">
        <v>25</v>
      </c>
      <c r="X786" s="35">
        <v>26</v>
      </c>
      <c r="Y786" s="34" t="s">
        <v>26</v>
      </c>
      <c r="Z786" s="34" t="s">
        <v>26</v>
      </c>
      <c r="AA786" s="170" t="s">
        <v>26</v>
      </c>
      <c r="AB786" s="34" t="s">
        <v>26</v>
      </c>
      <c r="AC786" s="171" t="s">
        <v>27</v>
      </c>
      <c r="AD786" s="34" t="s">
        <v>27</v>
      </c>
      <c r="AE786" s="34" t="s">
        <v>27</v>
      </c>
      <c r="AF786" s="38" t="s">
        <v>26</v>
      </c>
    </row>
    <row r="787" spans="18:32" ht="19.5" customHeight="1">
      <c r="R787" s="123" t="s">
        <v>39</v>
      </c>
      <c r="S787" s="30" t="s">
        <v>348</v>
      </c>
      <c r="T787" s="31" t="s">
        <v>413</v>
      </c>
      <c r="U787" s="32" t="b">
        <f t="shared" si="30"/>
        <v>1</v>
      </c>
      <c r="V787" s="33" t="s">
        <v>24</v>
      </c>
      <c r="W787" s="34" t="s">
        <v>37</v>
      </c>
      <c r="X787" s="35">
        <v>7</v>
      </c>
      <c r="Y787" s="34" t="s">
        <v>26</v>
      </c>
      <c r="Z787" s="34" t="s">
        <v>26</v>
      </c>
      <c r="AA787" s="170" t="s">
        <v>26</v>
      </c>
      <c r="AB787" s="34" t="s">
        <v>26</v>
      </c>
      <c r="AC787" s="171" t="s">
        <v>26</v>
      </c>
      <c r="AD787" s="34" t="s">
        <v>27</v>
      </c>
      <c r="AE787" s="34" t="s">
        <v>27</v>
      </c>
      <c r="AF787" s="38" t="s">
        <v>26</v>
      </c>
    </row>
    <row r="788" spans="18:32" ht="19.5" customHeight="1">
      <c r="R788" s="123" t="s">
        <v>39</v>
      </c>
      <c r="S788" s="30" t="s">
        <v>740</v>
      </c>
      <c r="T788" s="31" t="s">
        <v>413</v>
      </c>
      <c r="U788" s="32" t="b">
        <f t="shared" si="30"/>
        <v>1</v>
      </c>
      <c r="V788" s="33" t="s">
        <v>30</v>
      </c>
      <c r="W788" s="34" t="s">
        <v>25</v>
      </c>
      <c r="X788" s="35">
        <v>20</v>
      </c>
      <c r="Y788" s="34" t="s">
        <v>26</v>
      </c>
      <c r="Z788" s="34" t="s">
        <v>26</v>
      </c>
      <c r="AA788" s="170" t="s">
        <v>26</v>
      </c>
      <c r="AB788" s="34" t="s">
        <v>26</v>
      </c>
      <c r="AC788" s="171" t="s">
        <v>27</v>
      </c>
      <c r="AD788" s="34" t="s">
        <v>27</v>
      </c>
      <c r="AE788" s="34" t="s">
        <v>27</v>
      </c>
      <c r="AF788" s="38" t="s">
        <v>26</v>
      </c>
    </row>
    <row r="789" spans="18:32" ht="19.5" customHeight="1">
      <c r="R789" s="123" t="s">
        <v>39</v>
      </c>
      <c r="S789" s="30" t="s">
        <v>542</v>
      </c>
      <c r="T789" s="31" t="s">
        <v>413</v>
      </c>
      <c r="U789" s="32" t="b">
        <f t="shared" si="30"/>
        <v>1</v>
      </c>
      <c r="V789" s="33" t="s">
        <v>24</v>
      </c>
      <c r="W789" s="34" t="s">
        <v>25</v>
      </c>
      <c r="X789" s="35">
        <v>18</v>
      </c>
      <c r="Y789" s="34" t="s">
        <v>26</v>
      </c>
      <c r="Z789" s="34" t="s">
        <v>26</v>
      </c>
      <c r="AA789" s="170" t="s">
        <v>26</v>
      </c>
      <c r="AB789" s="34" t="s">
        <v>26</v>
      </c>
      <c r="AC789" s="171" t="s">
        <v>27</v>
      </c>
      <c r="AD789" s="34" t="s">
        <v>27</v>
      </c>
      <c r="AE789" s="34" t="s">
        <v>27</v>
      </c>
      <c r="AF789" s="38" t="s">
        <v>26</v>
      </c>
    </row>
    <row r="790" spans="18:32" ht="19.5" customHeight="1">
      <c r="R790" s="123" t="s">
        <v>39</v>
      </c>
      <c r="S790" s="30" t="s">
        <v>484</v>
      </c>
      <c r="T790" s="31" t="s">
        <v>413</v>
      </c>
      <c r="U790" s="32" t="b">
        <f t="shared" si="30"/>
        <v>1</v>
      </c>
      <c r="V790" s="33" t="s">
        <v>24</v>
      </c>
      <c r="W790" s="34" t="s">
        <v>25</v>
      </c>
      <c r="X790" s="35">
        <v>122</v>
      </c>
      <c r="Y790" s="34" t="s">
        <v>26</v>
      </c>
      <c r="Z790" s="34" t="s">
        <v>26</v>
      </c>
      <c r="AA790" s="170" t="s">
        <v>26</v>
      </c>
      <c r="AB790" s="34" t="s">
        <v>26</v>
      </c>
      <c r="AC790" s="171" t="s">
        <v>27</v>
      </c>
      <c r="AD790" s="34" t="s">
        <v>27</v>
      </c>
      <c r="AE790" s="34" t="s">
        <v>27</v>
      </c>
      <c r="AF790" s="38" t="s">
        <v>26</v>
      </c>
    </row>
    <row r="791" spans="18:32" ht="19.5" customHeight="1">
      <c r="R791" s="123" t="s">
        <v>39</v>
      </c>
      <c r="S791" s="30" t="s">
        <v>405</v>
      </c>
      <c r="T791" s="31" t="s">
        <v>413</v>
      </c>
      <c r="U791" s="32" t="b">
        <f t="shared" si="30"/>
        <v>1</v>
      </c>
      <c r="V791" s="33" t="s">
        <v>24</v>
      </c>
      <c r="W791" s="34" t="s">
        <v>37</v>
      </c>
      <c r="X791" s="35">
        <v>25</v>
      </c>
      <c r="Y791" s="34" t="s">
        <v>26</v>
      </c>
      <c r="Z791" s="34" t="s">
        <v>26</v>
      </c>
      <c r="AA791" s="170" t="s">
        <v>26</v>
      </c>
      <c r="AB791" s="34" t="s">
        <v>26</v>
      </c>
      <c r="AC791" s="171" t="s">
        <v>26</v>
      </c>
      <c r="AD791" s="34" t="s">
        <v>27</v>
      </c>
      <c r="AE791" s="34" t="s">
        <v>27</v>
      </c>
      <c r="AF791" s="38" t="s">
        <v>26</v>
      </c>
    </row>
    <row r="792" spans="18:32" ht="19.5" customHeight="1">
      <c r="R792" s="123" t="s">
        <v>39</v>
      </c>
      <c r="S792" s="30" t="s">
        <v>360</v>
      </c>
      <c r="T792" s="31" t="s">
        <v>413</v>
      </c>
      <c r="U792" s="32" t="b">
        <f t="shared" si="30"/>
        <v>1</v>
      </c>
      <c r="V792" s="33" t="s">
        <v>30</v>
      </c>
      <c r="W792" s="34" t="s">
        <v>25</v>
      </c>
      <c r="X792" s="35">
        <v>6</v>
      </c>
      <c r="Y792" s="34" t="s">
        <v>26</v>
      </c>
      <c r="Z792" s="34" t="s">
        <v>26</v>
      </c>
      <c r="AA792" s="170" t="s">
        <v>26</v>
      </c>
      <c r="AB792" s="34" t="s">
        <v>26</v>
      </c>
      <c r="AC792" s="171" t="s">
        <v>27</v>
      </c>
      <c r="AD792" s="34" t="s">
        <v>27</v>
      </c>
      <c r="AE792" s="34" t="s">
        <v>27</v>
      </c>
      <c r="AF792" s="38" t="s">
        <v>26</v>
      </c>
    </row>
    <row r="793" spans="18:32" ht="19.5" customHeight="1">
      <c r="R793" s="123" t="s">
        <v>39</v>
      </c>
      <c r="S793" s="30" t="s">
        <v>188</v>
      </c>
      <c r="T793" s="31" t="s">
        <v>413</v>
      </c>
      <c r="U793" s="32" t="b">
        <f t="shared" si="30"/>
        <v>1</v>
      </c>
      <c r="V793" s="33" t="s">
        <v>24</v>
      </c>
      <c r="W793" s="34" t="s">
        <v>25</v>
      </c>
      <c r="X793" s="35">
        <v>45</v>
      </c>
      <c r="Y793" s="34" t="s">
        <v>26</v>
      </c>
      <c r="Z793" s="34" t="s">
        <v>26</v>
      </c>
      <c r="AA793" s="170" t="s">
        <v>26</v>
      </c>
      <c r="AB793" s="34" t="s">
        <v>26</v>
      </c>
      <c r="AC793" s="171" t="s">
        <v>27</v>
      </c>
      <c r="AD793" s="34" t="s">
        <v>27</v>
      </c>
      <c r="AE793" s="34" t="s">
        <v>27</v>
      </c>
      <c r="AF793" s="38" t="s">
        <v>26</v>
      </c>
    </row>
    <row r="794" spans="18:32" ht="19.5" customHeight="1">
      <c r="R794" s="123" t="s">
        <v>39</v>
      </c>
      <c r="S794" s="30" t="s">
        <v>495</v>
      </c>
      <c r="T794" s="31" t="s">
        <v>413</v>
      </c>
      <c r="U794" s="32" t="b">
        <f t="shared" si="30"/>
        <v>1</v>
      </c>
      <c r="V794" s="33" t="s">
        <v>30</v>
      </c>
      <c r="W794" s="34" t="s">
        <v>37</v>
      </c>
      <c r="X794" s="35">
        <v>24</v>
      </c>
      <c r="Y794" s="34" t="s">
        <v>26</v>
      </c>
      <c r="Z794" s="34" t="s">
        <v>26</v>
      </c>
      <c r="AA794" s="170" t="s">
        <v>26</v>
      </c>
      <c r="AB794" s="34" t="s">
        <v>26</v>
      </c>
      <c r="AC794" s="171" t="s">
        <v>26</v>
      </c>
      <c r="AD794" s="34" t="s">
        <v>27</v>
      </c>
      <c r="AE794" s="34" t="s">
        <v>27</v>
      </c>
      <c r="AF794" s="38" t="s">
        <v>26</v>
      </c>
    </row>
    <row r="795" spans="18:32" ht="19.5" customHeight="1">
      <c r="R795" s="123" t="s">
        <v>39</v>
      </c>
      <c r="S795" s="30" t="s">
        <v>190</v>
      </c>
      <c r="T795" s="31" t="s">
        <v>413</v>
      </c>
      <c r="U795" s="32" t="b">
        <f t="shared" si="30"/>
        <v>1</v>
      </c>
      <c r="V795" s="33" t="s">
        <v>24</v>
      </c>
      <c r="W795" s="34" t="s">
        <v>25</v>
      </c>
      <c r="X795" s="35">
        <v>13</v>
      </c>
      <c r="Y795" s="34" t="s">
        <v>26</v>
      </c>
      <c r="Z795" s="34" t="s">
        <v>26</v>
      </c>
      <c r="AA795" s="170" t="s">
        <v>26</v>
      </c>
      <c r="AB795" s="34" t="s">
        <v>26</v>
      </c>
      <c r="AC795" s="171" t="s">
        <v>27</v>
      </c>
      <c r="AD795" s="34" t="s">
        <v>27</v>
      </c>
      <c r="AE795" s="34" t="s">
        <v>27</v>
      </c>
      <c r="AF795" s="38" t="s">
        <v>26</v>
      </c>
    </row>
    <row r="796" spans="18:32" ht="19.5" customHeight="1">
      <c r="R796" s="123" t="s">
        <v>39</v>
      </c>
      <c r="S796" s="30" t="s">
        <v>371</v>
      </c>
      <c r="T796" s="31" t="s">
        <v>413</v>
      </c>
      <c r="U796" s="32" t="b">
        <f t="shared" si="30"/>
        <v>1</v>
      </c>
      <c r="V796" s="33" t="s">
        <v>24</v>
      </c>
      <c r="W796" s="34" t="s">
        <v>25</v>
      </c>
      <c r="X796" s="35">
        <v>13</v>
      </c>
      <c r="Y796" s="34" t="s">
        <v>26</v>
      </c>
      <c r="Z796" s="34" t="s">
        <v>26</v>
      </c>
      <c r="AA796" s="170" t="s">
        <v>26</v>
      </c>
      <c r="AB796" s="34" t="s">
        <v>26</v>
      </c>
      <c r="AC796" s="171" t="s">
        <v>27</v>
      </c>
      <c r="AD796" s="34" t="s">
        <v>27</v>
      </c>
      <c r="AE796" s="34" t="s">
        <v>27</v>
      </c>
      <c r="AF796" s="38" t="s">
        <v>26</v>
      </c>
    </row>
    <row r="797" spans="18:32" ht="19.5" customHeight="1">
      <c r="R797" s="123" t="s">
        <v>39</v>
      </c>
      <c r="S797" s="30" t="s">
        <v>373</v>
      </c>
      <c r="T797" s="31" t="s">
        <v>413</v>
      </c>
      <c r="U797" s="32" t="b">
        <f t="shared" si="30"/>
        <v>1</v>
      </c>
      <c r="V797" s="33" t="s">
        <v>30</v>
      </c>
      <c r="W797" s="34" t="s">
        <v>25</v>
      </c>
      <c r="X797" s="35">
        <v>6</v>
      </c>
      <c r="Y797" s="34" t="s">
        <v>26</v>
      </c>
      <c r="Z797" s="34" t="s">
        <v>26</v>
      </c>
      <c r="AA797" s="170" t="s">
        <v>26</v>
      </c>
      <c r="AB797" s="34" t="s">
        <v>26</v>
      </c>
      <c r="AC797" s="171" t="s">
        <v>27</v>
      </c>
      <c r="AD797" s="34" t="s">
        <v>27</v>
      </c>
      <c r="AE797" s="34" t="s">
        <v>27</v>
      </c>
      <c r="AF797" s="38" t="s">
        <v>26</v>
      </c>
    </row>
    <row r="798" spans="18:32" ht="19.5" customHeight="1">
      <c r="R798" s="123" t="s">
        <v>39</v>
      </c>
      <c r="S798" s="30" t="s">
        <v>487</v>
      </c>
      <c r="T798" s="31" t="s">
        <v>413</v>
      </c>
      <c r="U798" s="32" t="b">
        <f t="shared" si="30"/>
        <v>1</v>
      </c>
      <c r="V798" s="33" t="s">
        <v>30</v>
      </c>
      <c r="W798" s="34" t="s">
        <v>25</v>
      </c>
      <c r="X798" s="35">
        <v>11</v>
      </c>
      <c r="Y798" s="34" t="s">
        <v>26</v>
      </c>
      <c r="Z798" s="34" t="s">
        <v>26</v>
      </c>
      <c r="AA798" s="170" t="s">
        <v>26</v>
      </c>
      <c r="AB798" s="34" t="s">
        <v>26</v>
      </c>
      <c r="AC798" s="171" t="s">
        <v>27</v>
      </c>
      <c r="AD798" s="34" t="s">
        <v>27</v>
      </c>
      <c r="AE798" s="34" t="s">
        <v>27</v>
      </c>
      <c r="AF798" s="38" t="s">
        <v>26</v>
      </c>
    </row>
    <row r="799" spans="18:32" ht="19.5" customHeight="1">
      <c r="R799" s="123" t="s">
        <v>106</v>
      </c>
      <c r="S799" s="30" t="s">
        <v>116</v>
      </c>
      <c r="T799" s="31" t="s">
        <v>413</v>
      </c>
      <c r="U799" s="32" t="b">
        <f t="shared" si="30"/>
        <v>1</v>
      </c>
      <c r="V799" s="33" t="s">
        <v>24</v>
      </c>
      <c r="W799" s="34" t="s">
        <v>25</v>
      </c>
      <c r="X799" s="35">
        <v>31</v>
      </c>
      <c r="Y799" s="34" t="s">
        <v>26</v>
      </c>
      <c r="Z799" s="34" t="s">
        <v>26</v>
      </c>
      <c r="AA799" s="170" t="s">
        <v>26</v>
      </c>
      <c r="AB799" s="34" t="s">
        <v>26</v>
      </c>
      <c r="AC799" s="171" t="s">
        <v>27</v>
      </c>
      <c r="AD799" s="34" t="s">
        <v>27</v>
      </c>
      <c r="AE799" s="34" t="s">
        <v>27</v>
      </c>
      <c r="AF799" s="38" t="s">
        <v>26</v>
      </c>
    </row>
    <row r="800" spans="18:32" ht="19.5" customHeight="1">
      <c r="R800" s="123" t="s">
        <v>106</v>
      </c>
      <c r="S800" s="30" t="s">
        <v>695</v>
      </c>
      <c r="T800" s="31" t="s">
        <v>413</v>
      </c>
      <c r="U800" s="32" t="b">
        <f t="shared" si="30"/>
        <v>1</v>
      </c>
      <c r="V800" s="33" t="s">
        <v>24</v>
      </c>
      <c r="W800" s="34" t="s">
        <v>25</v>
      </c>
      <c r="X800" s="35">
        <v>13</v>
      </c>
      <c r="Y800" s="34" t="s">
        <v>26</v>
      </c>
      <c r="Z800" s="34" t="s">
        <v>26</v>
      </c>
      <c r="AA800" s="170" t="s">
        <v>26</v>
      </c>
      <c r="AB800" s="34" t="s">
        <v>26</v>
      </c>
      <c r="AC800" s="171" t="s">
        <v>27</v>
      </c>
      <c r="AD800" s="34" t="s">
        <v>27</v>
      </c>
      <c r="AE800" s="34" t="s">
        <v>27</v>
      </c>
      <c r="AF800" s="38" t="s">
        <v>26</v>
      </c>
    </row>
    <row r="801" spans="18:32" ht="19.5" customHeight="1">
      <c r="R801" s="123" t="s">
        <v>106</v>
      </c>
      <c r="S801" s="30" t="s">
        <v>741</v>
      </c>
      <c r="T801" s="31" t="s">
        <v>413</v>
      </c>
      <c r="U801" s="32" t="b">
        <f t="shared" si="30"/>
        <v>1</v>
      </c>
      <c r="V801" s="33" t="s">
        <v>24</v>
      </c>
      <c r="W801" s="34" t="s">
        <v>25</v>
      </c>
      <c r="X801" s="35">
        <v>13</v>
      </c>
      <c r="Y801" s="34" t="s">
        <v>26</v>
      </c>
      <c r="Z801" s="34" t="s">
        <v>26</v>
      </c>
      <c r="AA801" s="170" t="s">
        <v>26</v>
      </c>
      <c r="AB801" s="34" t="s">
        <v>26</v>
      </c>
      <c r="AC801" s="171" t="s">
        <v>27</v>
      </c>
      <c r="AD801" s="34" t="s">
        <v>27</v>
      </c>
      <c r="AE801" s="34" t="s">
        <v>27</v>
      </c>
      <c r="AF801" s="38" t="s">
        <v>26</v>
      </c>
    </row>
    <row r="802" spans="18:32" ht="19.5" customHeight="1">
      <c r="R802" s="123" t="s">
        <v>106</v>
      </c>
      <c r="S802" s="30" t="s">
        <v>540</v>
      </c>
      <c r="T802" s="31" t="s">
        <v>413</v>
      </c>
      <c r="U802" s="32" t="b">
        <f t="shared" si="30"/>
        <v>1</v>
      </c>
      <c r="V802" s="33" t="s">
        <v>30</v>
      </c>
      <c r="W802" s="34" t="s">
        <v>25</v>
      </c>
      <c r="X802" s="35">
        <v>15</v>
      </c>
      <c r="Y802" s="34" t="s">
        <v>26</v>
      </c>
      <c r="Z802" s="34" t="s">
        <v>26</v>
      </c>
      <c r="AA802" s="170" t="s">
        <v>26</v>
      </c>
      <c r="AB802" s="34" t="s">
        <v>26</v>
      </c>
      <c r="AC802" s="171" t="s">
        <v>27</v>
      </c>
      <c r="AD802" s="34" t="s">
        <v>27</v>
      </c>
      <c r="AE802" s="34" t="s">
        <v>27</v>
      </c>
      <c r="AF802" s="38" t="s">
        <v>26</v>
      </c>
    </row>
    <row r="803" spans="18:32" ht="19.5" customHeight="1">
      <c r="R803" s="123" t="s">
        <v>106</v>
      </c>
      <c r="S803" s="30" t="s">
        <v>380</v>
      </c>
      <c r="T803" s="31" t="s">
        <v>413</v>
      </c>
      <c r="U803" s="32" t="b">
        <f t="shared" si="30"/>
        <v>1</v>
      </c>
      <c r="V803" s="33" t="s">
        <v>30</v>
      </c>
      <c r="W803" s="34" t="s">
        <v>25</v>
      </c>
      <c r="X803" s="35">
        <v>89</v>
      </c>
      <c r="Y803" s="34" t="s">
        <v>26</v>
      </c>
      <c r="Z803" s="34" t="s">
        <v>26</v>
      </c>
      <c r="AA803" s="170" t="s">
        <v>26</v>
      </c>
      <c r="AB803" s="34" t="s">
        <v>26</v>
      </c>
      <c r="AC803" s="171" t="s">
        <v>27</v>
      </c>
      <c r="AD803" s="34" t="s">
        <v>27</v>
      </c>
      <c r="AE803" s="34" t="s">
        <v>27</v>
      </c>
      <c r="AF803" s="38" t="s">
        <v>26</v>
      </c>
    </row>
    <row r="804" spans="18:32" ht="19.5" customHeight="1">
      <c r="R804" s="123" t="s">
        <v>106</v>
      </c>
      <c r="S804" s="30" t="s">
        <v>742</v>
      </c>
      <c r="T804" s="31" t="s">
        <v>413</v>
      </c>
      <c r="U804" s="32" t="b">
        <f t="shared" si="30"/>
        <v>1</v>
      </c>
      <c r="V804" s="33" t="s">
        <v>24</v>
      </c>
      <c r="W804" s="34" t="s">
        <v>25</v>
      </c>
      <c r="X804" s="35">
        <v>15</v>
      </c>
      <c r="Y804" s="34" t="s">
        <v>26</v>
      </c>
      <c r="Z804" s="34" t="s">
        <v>26</v>
      </c>
      <c r="AA804" s="170" t="s">
        <v>26</v>
      </c>
      <c r="AB804" s="34" t="s">
        <v>26</v>
      </c>
      <c r="AC804" s="171" t="s">
        <v>27</v>
      </c>
      <c r="AD804" s="34" t="s">
        <v>27</v>
      </c>
      <c r="AE804" s="34" t="s">
        <v>27</v>
      </c>
      <c r="AF804" s="38" t="s">
        <v>26</v>
      </c>
    </row>
    <row r="805" spans="18:32" ht="19.5" customHeight="1">
      <c r="R805" s="123" t="s">
        <v>106</v>
      </c>
      <c r="S805" s="30" t="s">
        <v>326</v>
      </c>
      <c r="T805" s="31" t="s">
        <v>413</v>
      </c>
      <c r="U805" s="32" t="b">
        <f t="shared" si="30"/>
        <v>1</v>
      </c>
      <c r="V805" s="33" t="s">
        <v>24</v>
      </c>
      <c r="W805" s="34" t="s">
        <v>25</v>
      </c>
      <c r="X805" s="35">
        <v>32</v>
      </c>
      <c r="Y805" s="34" t="s">
        <v>26</v>
      </c>
      <c r="Z805" s="34" t="s">
        <v>26</v>
      </c>
      <c r="AA805" s="170" t="s">
        <v>26</v>
      </c>
      <c r="AB805" s="34" t="s">
        <v>26</v>
      </c>
      <c r="AC805" s="171" t="s">
        <v>27</v>
      </c>
      <c r="AD805" s="34" t="s">
        <v>27</v>
      </c>
      <c r="AE805" s="34" t="s">
        <v>27</v>
      </c>
      <c r="AF805" s="38" t="s">
        <v>26</v>
      </c>
    </row>
    <row r="806" spans="18:32" ht="19.5" customHeight="1">
      <c r="R806" s="123" t="s">
        <v>106</v>
      </c>
      <c r="S806" s="30" t="s">
        <v>327</v>
      </c>
      <c r="T806" s="31" t="s">
        <v>413</v>
      </c>
      <c r="U806" s="32" t="b">
        <f t="shared" si="30"/>
        <v>1</v>
      </c>
      <c r="V806" s="33" t="s">
        <v>24</v>
      </c>
      <c r="W806" s="34" t="s">
        <v>25</v>
      </c>
      <c r="X806" s="35">
        <v>6</v>
      </c>
      <c r="Y806" s="34" t="s">
        <v>26</v>
      </c>
      <c r="Z806" s="34" t="s">
        <v>26</v>
      </c>
      <c r="AA806" s="170" t="s">
        <v>26</v>
      </c>
      <c r="AB806" s="34" t="s">
        <v>26</v>
      </c>
      <c r="AC806" s="171" t="s">
        <v>27</v>
      </c>
      <c r="AD806" s="34" t="s">
        <v>27</v>
      </c>
      <c r="AE806" s="34" t="s">
        <v>27</v>
      </c>
      <c r="AF806" s="38" t="s">
        <v>26</v>
      </c>
    </row>
    <row r="807" spans="18:32" ht="19.5" customHeight="1">
      <c r="R807" s="123" t="s">
        <v>106</v>
      </c>
      <c r="S807" s="30" t="s">
        <v>743</v>
      </c>
      <c r="T807" s="31" t="s">
        <v>413</v>
      </c>
      <c r="U807" s="32" t="b">
        <f t="shared" si="30"/>
        <v>1</v>
      </c>
      <c r="V807" s="33" t="s">
        <v>24</v>
      </c>
      <c r="W807" s="34" t="s">
        <v>25</v>
      </c>
      <c r="X807" s="35">
        <v>14</v>
      </c>
      <c r="Y807" s="34" t="s">
        <v>26</v>
      </c>
      <c r="Z807" s="34" t="s">
        <v>26</v>
      </c>
      <c r="AA807" s="170" t="s">
        <v>26</v>
      </c>
      <c r="AB807" s="34" t="s">
        <v>26</v>
      </c>
      <c r="AC807" s="171" t="s">
        <v>27</v>
      </c>
      <c r="AD807" s="34" t="s">
        <v>27</v>
      </c>
      <c r="AE807" s="34" t="s">
        <v>27</v>
      </c>
      <c r="AF807" s="38" t="s">
        <v>26</v>
      </c>
    </row>
    <row r="808" spans="18:32" ht="19.5" customHeight="1">
      <c r="R808" s="123" t="s">
        <v>106</v>
      </c>
      <c r="S808" s="30" t="s">
        <v>744</v>
      </c>
      <c r="T808" s="31" t="s">
        <v>413</v>
      </c>
      <c r="U808" s="32" t="b">
        <f t="shared" si="30"/>
        <v>1</v>
      </c>
      <c r="V808" s="33" t="s">
        <v>24</v>
      </c>
      <c r="W808" s="34" t="s">
        <v>25</v>
      </c>
      <c r="X808" s="35">
        <v>14</v>
      </c>
      <c r="Y808" s="34" t="s">
        <v>26</v>
      </c>
      <c r="Z808" s="34" t="s">
        <v>26</v>
      </c>
      <c r="AA808" s="170" t="s">
        <v>26</v>
      </c>
      <c r="AB808" s="34" t="s">
        <v>26</v>
      </c>
      <c r="AC808" s="171" t="s">
        <v>27</v>
      </c>
      <c r="AD808" s="34" t="s">
        <v>27</v>
      </c>
      <c r="AE808" s="34" t="s">
        <v>27</v>
      </c>
      <c r="AF808" s="38" t="s">
        <v>26</v>
      </c>
    </row>
    <row r="809" spans="18:32" ht="19.5" customHeight="1">
      <c r="R809" s="123" t="s">
        <v>106</v>
      </c>
      <c r="S809" s="30" t="s">
        <v>330</v>
      </c>
      <c r="T809" s="31" t="s">
        <v>413</v>
      </c>
      <c r="U809" s="32" t="b">
        <f t="shared" si="30"/>
        <v>1</v>
      </c>
      <c r="V809" s="33" t="s">
        <v>24</v>
      </c>
      <c r="W809" s="34" t="s">
        <v>25</v>
      </c>
      <c r="X809" s="35">
        <v>14</v>
      </c>
      <c r="Y809" s="34" t="s">
        <v>26</v>
      </c>
      <c r="Z809" s="34" t="s">
        <v>26</v>
      </c>
      <c r="AA809" s="170" t="s">
        <v>26</v>
      </c>
      <c r="AB809" s="34" t="s">
        <v>26</v>
      </c>
      <c r="AC809" s="171" t="s">
        <v>27</v>
      </c>
      <c r="AD809" s="34" t="s">
        <v>27</v>
      </c>
      <c r="AE809" s="34" t="s">
        <v>27</v>
      </c>
      <c r="AF809" s="38" t="s">
        <v>26</v>
      </c>
    </row>
    <row r="810" spans="18:32" ht="19.5" customHeight="1">
      <c r="R810" s="123" t="s">
        <v>106</v>
      </c>
      <c r="S810" s="30" t="s">
        <v>332</v>
      </c>
      <c r="T810" s="31" t="s">
        <v>413</v>
      </c>
      <c r="U810" s="32" t="b">
        <f t="shared" si="30"/>
        <v>1</v>
      </c>
      <c r="V810" s="33" t="s">
        <v>30</v>
      </c>
      <c r="W810" s="34" t="s">
        <v>25</v>
      </c>
      <c r="X810" s="35">
        <v>12</v>
      </c>
      <c r="Y810" s="34" t="s">
        <v>26</v>
      </c>
      <c r="Z810" s="34" t="s">
        <v>26</v>
      </c>
      <c r="AA810" s="170" t="s">
        <v>26</v>
      </c>
      <c r="AB810" s="34" t="s">
        <v>26</v>
      </c>
      <c r="AC810" s="171" t="s">
        <v>27</v>
      </c>
      <c r="AD810" s="34" t="s">
        <v>27</v>
      </c>
      <c r="AE810" s="34" t="s">
        <v>27</v>
      </c>
      <c r="AF810" s="38" t="s">
        <v>26</v>
      </c>
    </row>
    <row r="811" spans="18:32" ht="19.5" customHeight="1">
      <c r="R811" s="123" t="s">
        <v>106</v>
      </c>
      <c r="S811" s="30" t="s">
        <v>333</v>
      </c>
      <c r="T811" s="31" t="s">
        <v>413</v>
      </c>
      <c r="U811" s="32" t="b">
        <f t="shared" ref="U811:U874" si="31">IF(COUNTIF($J$15:$K$19,$W811)=0,IF(COUNTIF($L$15:$M$19,$W811)=0,IF(VLOOKUP($W811,$N$15:$O$19,2,FALSE)="가 능",TRUE,FALSE),IF(VLOOKUP($W811,$L$15:$M$19,2,FALSE)="가 능",TRUE,FALSE)),IF(VLOOKUP($W811,$J$15:$K$19,2,FALSE)="가 능",TRUE,FALSE))</f>
        <v>1</v>
      </c>
      <c r="V811" s="33" t="s">
        <v>24</v>
      </c>
      <c r="W811" s="34" t="s">
        <v>25</v>
      </c>
      <c r="X811" s="35">
        <v>5</v>
      </c>
      <c r="Y811" s="34" t="s">
        <v>26</v>
      </c>
      <c r="Z811" s="34" t="s">
        <v>26</v>
      </c>
      <c r="AA811" s="170" t="s">
        <v>26</v>
      </c>
      <c r="AB811" s="34" t="s">
        <v>26</v>
      </c>
      <c r="AC811" s="171" t="s">
        <v>27</v>
      </c>
      <c r="AD811" s="34" t="s">
        <v>27</v>
      </c>
      <c r="AE811" s="34" t="s">
        <v>27</v>
      </c>
      <c r="AF811" s="38" t="s">
        <v>26</v>
      </c>
    </row>
    <row r="812" spans="18:32" ht="19.5" customHeight="1">
      <c r="R812" s="123" t="s">
        <v>106</v>
      </c>
      <c r="S812" s="30" t="s">
        <v>393</v>
      </c>
      <c r="T812" s="31" t="s">
        <v>413</v>
      </c>
      <c r="U812" s="32" t="b">
        <f t="shared" si="31"/>
        <v>1</v>
      </c>
      <c r="V812" s="33" t="s">
        <v>30</v>
      </c>
      <c r="W812" s="34" t="s">
        <v>25</v>
      </c>
      <c r="X812" s="35">
        <v>17</v>
      </c>
      <c r="Y812" s="34" t="s">
        <v>26</v>
      </c>
      <c r="Z812" s="34" t="s">
        <v>26</v>
      </c>
      <c r="AA812" s="170" t="s">
        <v>26</v>
      </c>
      <c r="AB812" s="34" t="s">
        <v>26</v>
      </c>
      <c r="AC812" s="171" t="s">
        <v>27</v>
      </c>
      <c r="AD812" s="34" t="s">
        <v>27</v>
      </c>
      <c r="AE812" s="34" t="s">
        <v>27</v>
      </c>
      <c r="AF812" s="38" t="s">
        <v>26</v>
      </c>
    </row>
    <row r="813" spans="18:32" ht="19.5" customHeight="1">
      <c r="R813" s="123" t="s">
        <v>106</v>
      </c>
      <c r="S813" s="30" t="s">
        <v>336</v>
      </c>
      <c r="T813" s="31" t="s">
        <v>413</v>
      </c>
      <c r="U813" s="32" t="b">
        <f t="shared" si="31"/>
        <v>1</v>
      </c>
      <c r="V813" s="33" t="s">
        <v>24</v>
      </c>
      <c r="W813" s="34" t="s">
        <v>25</v>
      </c>
      <c r="X813" s="35">
        <v>8</v>
      </c>
      <c r="Y813" s="34" t="s">
        <v>26</v>
      </c>
      <c r="Z813" s="34" t="s">
        <v>26</v>
      </c>
      <c r="AA813" s="170" t="s">
        <v>26</v>
      </c>
      <c r="AB813" s="34" t="s">
        <v>26</v>
      </c>
      <c r="AC813" s="171" t="s">
        <v>27</v>
      </c>
      <c r="AD813" s="34" t="s">
        <v>27</v>
      </c>
      <c r="AE813" s="34" t="s">
        <v>27</v>
      </c>
      <c r="AF813" s="38" t="s">
        <v>26</v>
      </c>
    </row>
    <row r="814" spans="18:32" ht="19.5" customHeight="1">
      <c r="R814" s="123" t="s">
        <v>106</v>
      </c>
      <c r="S814" s="30" t="s">
        <v>142</v>
      </c>
      <c r="T814" s="31" t="s">
        <v>413</v>
      </c>
      <c r="U814" s="32" t="b">
        <f t="shared" si="31"/>
        <v>1</v>
      </c>
      <c r="V814" s="33" t="s">
        <v>24</v>
      </c>
      <c r="W814" s="34" t="s">
        <v>37</v>
      </c>
      <c r="X814" s="35">
        <v>12</v>
      </c>
      <c r="Y814" s="34" t="s">
        <v>26</v>
      </c>
      <c r="Z814" s="34" t="s">
        <v>26</v>
      </c>
      <c r="AA814" s="170" t="s">
        <v>26</v>
      </c>
      <c r="AB814" s="34" t="s">
        <v>26</v>
      </c>
      <c r="AC814" s="171" t="s">
        <v>26</v>
      </c>
      <c r="AD814" s="34" t="s">
        <v>27</v>
      </c>
      <c r="AE814" s="34" t="s">
        <v>27</v>
      </c>
      <c r="AF814" s="38" t="s">
        <v>26</v>
      </c>
    </row>
    <row r="815" spans="18:32" ht="19.5" customHeight="1">
      <c r="R815" s="123" t="s">
        <v>106</v>
      </c>
      <c r="S815" s="30" t="s">
        <v>745</v>
      </c>
      <c r="T815" s="31" t="s">
        <v>413</v>
      </c>
      <c r="U815" s="32" t="b">
        <f t="shared" si="31"/>
        <v>1</v>
      </c>
      <c r="V815" s="33" t="s">
        <v>24</v>
      </c>
      <c r="W815" s="34" t="s">
        <v>25</v>
      </c>
      <c r="X815" s="35">
        <v>16</v>
      </c>
      <c r="Y815" s="34" t="s">
        <v>26</v>
      </c>
      <c r="Z815" s="34" t="s">
        <v>26</v>
      </c>
      <c r="AA815" s="170" t="s">
        <v>26</v>
      </c>
      <c r="AB815" s="34" t="s">
        <v>26</v>
      </c>
      <c r="AC815" s="171" t="s">
        <v>27</v>
      </c>
      <c r="AD815" s="34" t="s">
        <v>27</v>
      </c>
      <c r="AE815" s="34" t="s">
        <v>27</v>
      </c>
      <c r="AF815" s="38" t="s">
        <v>26</v>
      </c>
    </row>
    <row r="816" spans="18:32" ht="19.5" customHeight="1">
      <c r="R816" s="123" t="s">
        <v>106</v>
      </c>
      <c r="S816" s="30" t="s">
        <v>350</v>
      </c>
      <c r="T816" s="31" t="s">
        <v>413</v>
      </c>
      <c r="U816" s="32" t="b">
        <f t="shared" si="31"/>
        <v>1</v>
      </c>
      <c r="V816" s="33" t="s">
        <v>30</v>
      </c>
      <c r="W816" s="34" t="s">
        <v>25</v>
      </c>
      <c r="X816" s="35">
        <v>32</v>
      </c>
      <c r="Y816" s="34" t="s">
        <v>26</v>
      </c>
      <c r="Z816" s="34" t="s">
        <v>26</v>
      </c>
      <c r="AA816" s="170" t="s">
        <v>26</v>
      </c>
      <c r="AB816" s="34" t="s">
        <v>26</v>
      </c>
      <c r="AC816" s="171" t="s">
        <v>27</v>
      </c>
      <c r="AD816" s="34" t="s">
        <v>27</v>
      </c>
      <c r="AE816" s="34" t="s">
        <v>27</v>
      </c>
      <c r="AF816" s="38" t="s">
        <v>26</v>
      </c>
    </row>
    <row r="817" spans="18:32" ht="19.5" customHeight="1">
      <c r="R817" s="123" t="s">
        <v>106</v>
      </c>
      <c r="S817" s="30" t="s">
        <v>542</v>
      </c>
      <c r="T817" s="31" t="s">
        <v>413</v>
      </c>
      <c r="U817" s="32" t="b">
        <f t="shared" si="31"/>
        <v>1</v>
      </c>
      <c r="V817" s="33" t="s">
        <v>24</v>
      </c>
      <c r="W817" s="34" t="s">
        <v>25</v>
      </c>
      <c r="X817" s="35">
        <v>25</v>
      </c>
      <c r="Y817" s="34" t="s">
        <v>26</v>
      </c>
      <c r="Z817" s="34" t="s">
        <v>26</v>
      </c>
      <c r="AA817" s="170" t="s">
        <v>26</v>
      </c>
      <c r="AB817" s="34" t="s">
        <v>26</v>
      </c>
      <c r="AC817" s="171" t="s">
        <v>27</v>
      </c>
      <c r="AD817" s="34" t="s">
        <v>27</v>
      </c>
      <c r="AE817" s="34" t="s">
        <v>27</v>
      </c>
      <c r="AF817" s="38" t="s">
        <v>26</v>
      </c>
    </row>
    <row r="818" spans="18:32" ht="19.5" customHeight="1">
      <c r="R818" s="123" t="s">
        <v>106</v>
      </c>
      <c r="S818" s="30" t="s">
        <v>484</v>
      </c>
      <c r="T818" s="31" t="s">
        <v>413</v>
      </c>
      <c r="U818" s="32" t="b">
        <f t="shared" si="31"/>
        <v>1</v>
      </c>
      <c r="V818" s="33" t="s">
        <v>30</v>
      </c>
      <c r="W818" s="34" t="s">
        <v>25</v>
      </c>
      <c r="X818" s="35">
        <v>30</v>
      </c>
      <c r="Y818" s="34" t="s">
        <v>26</v>
      </c>
      <c r="Z818" s="34" t="s">
        <v>26</v>
      </c>
      <c r="AA818" s="170" t="s">
        <v>26</v>
      </c>
      <c r="AB818" s="34" t="s">
        <v>26</v>
      </c>
      <c r="AC818" s="171" t="s">
        <v>27</v>
      </c>
      <c r="AD818" s="34" t="s">
        <v>27</v>
      </c>
      <c r="AE818" s="34" t="s">
        <v>27</v>
      </c>
      <c r="AF818" s="38" t="s">
        <v>26</v>
      </c>
    </row>
    <row r="819" spans="18:32" ht="19.5" customHeight="1">
      <c r="R819" s="123" t="s">
        <v>106</v>
      </c>
      <c r="S819" s="30" t="s">
        <v>746</v>
      </c>
      <c r="T819" s="31" t="s">
        <v>413</v>
      </c>
      <c r="U819" s="32" t="b">
        <f t="shared" si="31"/>
        <v>1</v>
      </c>
      <c r="V819" s="33" t="s">
        <v>24</v>
      </c>
      <c r="W819" s="34" t="s">
        <v>25</v>
      </c>
      <c r="X819" s="35">
        <v>38</v>
      </c>
      <c r="Y819" s="34" t="s">
        <v>26</v>
      </c>
      <c r="Z819" s="34" t="s">
        <v>26</v>
      </c>
      <c r="AA819" s="170" t="s">
        <v>26</v>
      </c>
      <c r="AB819" s="34" t="s">
        <v>26</v>
      </c>
      <c r="AC819" s="171" t="s">
        <v>27</v>
      </c>
      <c r="AD819" s="34" t="s">
        <v>27</v>
      </c>
      <c r="AE819" s="34" t="s">
        <v>27</v>
      </c>
      <c r="AF819" s="38" t="s">
        <v>26</v>
      </c>
    </row>
    <row r="820" spans="18:32" ht="19.5" customHeight="1">
      <c r="R820" s="123" t="s">
        <v>106</v>
      </c>
      <c r="S820" s="30" t="s">
        <v>538</v>
      </c>
      <c r="T820" s="31" t="s">
        <v>413</v>
      </c>
      <c r="U820" s="32" t="b">
        <f t="shared" si="31"/>
        <v>1</v>
      </c>
      <c r="V820" s="33" t="s">
        <v>30</v>
      </c>
      <c r="W820" s="34" t="s">
        <v>25</v>
      </c>
      <c r="X820" s="35">
        <v>28</v>
      </c>
      <c r="Y820" s="34" t="s">
        <v>26</v>
      </c>
      <c r="Z820" s="34" t="s">
        <v>26</v>
      </c>
      <c r="AA820" s="170" t="s">
        <v>26</v>
      </c>
      <c r="AB820" s="34" t="s">
        <v>26</v>
      </c>
      <c r="AC820" s="171" t="s">
        <v>27</v>
      </c>
      <c r="AD820" s="34" t="s">
        <v>27</v>
      </c>
      <c r="AE820" s="34" t="s">
        <v>27</v>
      </c>
      <c r="AF820" s="38" t="s">
        <v>26</v>
      </c>
    </row>
    <row r="821" spans="18:32" ht="19.5" customHeight="1">
      <c r="R821" s="123" t="s">
        <v>106</v>
      </c>
      <c r="S821" s="30" t="s">
        <v>360</v>
      </c>
      <c r="T821" s="31" t="s">
        <v>413</v>
      </c>
      <c r="U821" s="32" t="b">
        <f t="shared" si="31"/>
        <v>1</v>
      </c>
      <c r="V821" s="33" t="s">
        <v>24</v>
      </c>
      <c r="W821" s="34" t="s">
        <v>25</v>
      </c>
      <c r="X821" s="35">
        <v>7</v>
      </c>
      <c r="Y821" s="34" t="s">
        <v>26</v>
      </c>
      <c r="Z821" s="34" t="s">
        <v>26</v>
      </c>
      <c r="AA821" s="170" t="s">
        <v>26</v>
      </c>
      <c r="AB821" s="34" t="s">
        <v>26</v>
      </c>
      <c r="AC821" s="171" t="s">
        <v>27</v>
      </c>
      <c r="AD821" s="34" t="s">
        <v>27</v>
      </c>
      <c r="AE821" s="34" t="s">
        <v>27</v>
      </c>
      <c r="AF821" s="38" t="s">
        <v>26</v>
      </c>
    </row>
    <row r="822" spans="18:32" ht="19.5" customHeight="1">
      <c r="R822" s="123" t="s">
        <v>106</v>
      </c>
      <c r="S822" s="30" t="s">
        <v>747</v>
      </c>
      <c r="T822" s="31" t="s">
        <v>413</v>
      </c>
      <c r="U822" s="32" t="b">
        <f t="shared" si="31"/>
        <v>1</v>
      </c>
      <c r="V822" s="33" t="s">
        <v>30</v>
      </c>
      <c r="W822" s="34" t="s">
        <v>25</v>
      </c>
      <c r="X822" s="35">
        <v>21</v>
      </c>
      <c r="Y822" s="34" t="s">
        <v>26</v>
      </c>
      <c r="Z822" s="34" t="s">
        <v>26</v>
      </c>
      <c r="AA822" s="170" t="s">
        <v>26</v>
      </c>
      <c r="AB822" s="34" t="s">
        <v>26</v>
      </c>
      <c r="AC822" s="171" t="s">
        <v>27</v>
      </c>
      <c r="AD822" s="34" t="s">
        <v>27</v>
      </c>
      <c r="AE822" s="34" t="s">
        <v>27</v>
      </c>
      <c r="AF822" s="38" t="s">
        <v>26</v>
      </c>
    </row>
    <row r="823" spans="18:32" ht="19.5" customHeight="1">
      <c r="R823" s="123" t="s">
        <v>106</v>
      </c>
      <c r="S823" s="30" t="s">
        <v>495</v>
      </c>
      <c r="T823" s="31" t="s">
        <v>413</v>
      </c>
      <c r="U823" s="32" t="b">
        <f t="shared" si="31"/>
        <v>1</v>
      </c>
      <c r="V823" s="33" t="s">
        <v>30</v>
      </c>
      <c r="W823" s="34" t="s">
        <v>25</v>
      </c>
      <c r="X823" s="35">
        <v>30</v>
      </c>
      <c r="Y823" s="34" t="s">
        <v>26</v>
      </c>
      <c r="Z823" s="34" t="s">
        <v>26</v>
      </c>
      <c r="AA823" s="170" t="s">
        <v>26</v>
      </c>
      <c r="AB823" s="34" t="s">
        <v>26</v>
      </c>
      <c r="AC823" s="171" t="s">
        <v>27</v>
      </c>
      <c r="AD823" s="34" t="s">
        <v>27</v>
      </c>
      <c r="AE823" s="34" t="s">
        <v>27</v>
      </c>
      <c r="AF823" s="38" t="s">
        <v>26</v>
      </c>
    </row>
    <row r="824" spans="18:32" ht="19.5" customHeight="1">
      <c r="R824" s="123" t="s">
        <v>106</v>
      </c>
      <c r="S824" s="30" t="s">
        <v>190</v>
      </c>
      <c r="T824" s="31" t="s">
        <v>413</v>
      </c>
      <c r="U824" s="32" t="b">
        <f t="shared" si="31"/>
        <v>1</v>
      </c>
      <c r="V824" s="33" t="s">
        <v>24</v>
      </c>
      <c r="W824" s="34" t="s">
        <v>25</v>
      </c>
      <c r="X824" s="35">
        <v>10</v>
      </c>
      <c r="Y824" s="34" t="s">
        <v>26</v>
      </c>
      <c r="Z824" s="34" t="s">
        <v>26</v>
      </c>
      <c r="AA824" s="170" t="s">
        <v>26</v>
      </c>
      <c r="AB824" s="34" t="s">
        <v>26</v>
      </c>
      <c r="AC824" s="171" t="s">
        <v>27</v>
      </c>
      <c r="AD824" s="34" t="s">
        <v>27</v>
      </c>
      <c r="AE824" s="34" t="s">
        <v>27</v>
      </c>
      <c r="AF824" s="38" t="s">
        <v>26</v>
      </c>
    </row>
    <row r="825" spans="18:32" ht="19.5" customHeight="1">
      <c r="R825" s="123" t="s">
        <v>106</v>
      </c>
      <c r="S825" s="30" t="s">
        <v>748</v>
      </c>
      <c r="T825" s="31" t="s">
        <v>413</v>
      </c>
      <c r="U825" s="32" t="b">
        <f t="shared" si="31"/>
        <v>1</v>
      </c>
      <c r="V825" s="33" t="s">
        <v>24</v>
      </c>
      <c r="W825" s="34" t="s">
        <v>25</v>
      </c>
      <c r="X825" s="35">
        <v>17</v>
      </c>
      <c r="Y825" s="34" t="s">
        <v>26</v>
      </c>
      <c r="Z825" s="34" t="s">
        <v>26</v>
      </c>
      <c r="AA825" s="170" t="s">
        <v>26</v>
      </c>
      <c r="AB825" s="34" t="s">
        <v>26</v>
      </c>
      <c r="AC825" s="171" t="s">
        <v>27</v>
      </c>
      <c r="AD825" s="34" t="s">
        <v>27</v>
      </c>
      <c r="AE825" s="34" t="s">
        <v>27</v>
      </c>
      <c r="AF825" s="38" t="s">
        <v>26</v>
      </c>
    </row>
    <row r="826" spans="18:32" ht="19.5" customHeight="1">
      <c r="R826" s="123" t="s">
        <v>106</v>
      </c>
      <c r="S826" s="30" t="s">
        <v>687</v>
      </c>
      <c r="T826" s="31" t="s">
        <v>413</v>
      </c>
      <c r="U826" s="32" t="b">
        <f t="shared" si="31"/>
        <v>1</v>
      </c>
      <c r="V826" s="33" t="s">
        <v>30</v>
      </c>
      <c r="W826" s="34" t="s">
        <v>25</v>
      </c>
      <c r="X826" s="35">
        <v>17</v>
      </c>
      <c r="Y826" s="34" t="s">
        <v>26</v>
      </c>
      <c r="Z826" s="34" t="s">
        <v>26</v>
      </c>
      <c r="AA826" s="170" t="s">
        <v>26</v>
      </c>
      <c r="AB826" s="34" t="s">
        <v>26</v>
      </c>
      <c r="AC826" s="171" t="s">
        <v>27</v>
      </c>
      <c r="AD826" s="34" t="s">
        <v>27</v>
      </c>
      <c r="AE826" s="34" t="s">
        <v>27</v>
      </c>
      <c r="AF826" s="38" t="s">
        <v>26</v>
      </c>
    </row>
    <row r="827" spans="18:32" ht="19.5" customHeight="1">
      <c r="R827" s="123" t="s">
        <v>106</v>
      </c>
      <c r="S827" s="30" t="s">
        <v>409</v>
      </c>
      <c r="T827" s="31" t="s">
        <v>413</v>
      </c>
      <c r="U827" s="32" t="b">
        <f t="shared" si="31"/>
        <v>1</v>
      </c>
      <c r="V827" s="33" t="s">
        <v>24</v>
      </c>
      <c r="W827" s="34" t="s">
        <v>25</v>
      </c>
      <c r="X827" s="35">
        <v>20</v>
      </c>
      <c r="Y827" s="34" t="s">
        <v>26</v>
      </c>
      <c r="Z827" s="34" t="s">
        <v>26</v>
      </c>
      <c r="AA827" s="170" t="s">
        <v>26</v>
      </c>
      <c r="AB827" s="34" t="s">
        <v>26</v>
      </c>
      <c r="AC827" s="171" t="s">
        <v>27</v>
      </c>
      <c r="AD827" s="34" t="s">
        <v>27</v>
      </c>
      <c r="AE827" s="34" t="s">
        <v>27</v>
      </c>
      <c r="AF827" s="38" t="s">
        <v>26</v>
      </c>
    </row>
    <row r="828" spans="18:32" ht="19.5" customHeight="1">
      <c r="R828" s="123" t="s">
        <v>106</v>
      </c>
      <c r="S828" s="30" t="s">
        <v>371</v>
      </c>
      <c r="T828" s="31" t="s">
        <v>413</v>
      </c>
      <c r="U828" s="32" t="b">
        <f t="shared" si="31"/>
        <v>1</v>
      </c>
      <c r="V828" s="33" t="s">
        <v>30</v>
      </c>
      <c r="W828" s="34" t="s">
        <v>25</v>
      </c>
      <c r="X828" s="35">
        <v>27</v>
      </c>
      <c r="Y828" s="34" t="s">
        <v>26</v>
      </c>
      <c r="Z828" s="34" t="s">
        <v>26</v>
      </c>
      <c r="AA828" s="170" t="s">
        <v>26</v>
      </c>
      <c r="AB828" s="34" t="s">
        <v>26</v>
      </c>
      <c r="AC828" s="171" t="s">
        <v>27</v>
      </c>
      <c r="AD828" s="34" t="s">
        <v>27</v>
      </c>
      <c r="AE828" s="34" t="s">
        <v>27</v>
      </c>
      <c r="AF828" s="38" t="s">
        <v>26</v>
      </c>
    </row>
    <row r="829" spans="18:32" ht="19.5" customHeight="1">
      <c r="R829" s="123" t="s">
        <v>106</v>
      </c>
      <c r="S829" s="30" t="s">
        <v>373</v>
      </c>
      <c r="T829" s="31" t="s">
        <v>413</v>
      </c>
      <c r="U829" s="32" t="b">
        <f t="shared" si="31"/>
        <v>1</v>
      </c>
      <c r="V829" s="33" t="s">
        <v>24</v>
      </c>
      <c r="W829" s="34" t="s">
        <v>25</v>
      </c>
      <c r="X829" s="35">
        <v>6</v>
      </c>
      <c r="Y829" s="34" t="s">
        <v>26</v>
      </c>
      <c r="Z829" s="34" t="s">
        <v>26</v>
      </c>
      <c r="AA829" s="170" t="s">
        <v>26</v>
      </c>
      <c r="AB829" s="34" t="s">
        <v>26</v>
      </c>
      <c r="AC829" s="171" t="s">
        <v>27</v>
      </c>
      <c r="AD829" s="34" t="s">
        <v>27</v>
      </c>
      <c r="AE829" s="34" t="s">
        <v>27</v>
      </c>
      <c r="AF829" s="38" t="s">
        <v>26</v>
      </c>
    </row>
    <row r="830" spans="18:32" ht="19.5" customHeight="1">
      <c r="R830" s="123" t="s">
        <v>106</v>
      </c>
      <c r="S830" s="30" t="s">
        <v>539</v>
      </c>
      <c r="T830" s="31" t="s">
        <v>413</v>
      </c>
      <c r="U830" s="32" t="b">
        <f t="shared" si="31"/>
        <v>1</v>
      </c>
      <c r="V830" s="33" t="s">
        <v>24</v>
      </c>
      <c r="W830" s="34" t="s">
        <v>25</v>
      </c>
      <c r="X830" s="35">
        <v>14</v>
      </c>
      <c r="Y830" s="34" t="s">
        <v>26</v>
      </c>
      <c r="Z830" s="34" t="s">
        <v>26</v>
      </c>
      <c r="AA830" s="170" t="s">
        <v>26</v>
      </c>
      <c r="AB830" s="34" t="s">
        <v>26</v>
      </c>
      <c r="AC830" s="171" t="s">
        <v>27</v>
      </c>
      <c r="AD830" s="34" t="s">
        <v>27</v>
      </c>
      <c r="AE830" s="34" t="s">
        <v>27</v>
      </c>
      <c r="AF830" s="38" t="s">
        <v>26</v>
      </c>
    </row>
    <row r="831" spans="18:32" ht="19.5" customHeight="1">
      <c r="R831" s="123" t="s">
        <v>138</v>
      </c>
      <c r="S831" s="30" t="s">
        <v>165</v>
      </c>
      <c r="T831" s="31" t="s">
        <v>413</v>
      </c>
      <c r="U831" s="32" t="b">
        <f t="shared" si="31"/>
        <v>1</v>
      </c>
      <c r="V831" s="33" t="s">
        <v>24</v>
      </c>
      <c r="W831" s="34" t="s">
        <v>31</v>
      </c>
      <c r="X831" s="35">
        <v>4</v>
      </c>
      <c r="Y831" s="34" t="s">
        <v>26</v>
      </c>
      <c r="Z831" s="34" t="s">
        <v>26</v>
      </c>
      <c r="AA831" s="170" t="s">
        <v>26</v>
      </c>
      <c r="AB831" s="34" t="s">
        <v>26</v>
      </c>
      <c r="AC831" s="171" t="s">
        <v>26</v>
      </c>
      <c r="AD831" s="34" t="s">
        <v>26</v>
      </c>
      <c r="AE831" s="34" t="s">
        <v>26</v>
      </c>
      <c r="AF831" s="38" t="s">
        <v>26</v>
      </c>
    </row>
    <row r="832" spans="18:32" ht="19.5" customHeight="1">
      <c r="R832" s="123" t="s">
        <v>138</v>
      </c>
      <c r="S832" s="30" t="s">
        <v>116</v>
      </c>
      <c r="T832" s="31" t="s">
        <v>413</v>
      </c>
      <c r="U832" s="32" t="b">
        <f t="shared" si="31"/>
        <v>1</v>
      </c>
      <c r="V832" s="33" t="s">
        <v>24</v>
      </c>
      <c r="W832" s="34" t="s">
        <v>31</v>
      </c>
      <c r="X832" s="35">
        <v>20</v>
      </c>
      <c r="Y832" s="34" t="s">
        <v>26</v>
      </c>
      <c r="Z832" s="34" t="s">
        <v>26</v>
      </c>
      <c r="AA832" s="170" t="s">
        <v>26</v>
      </c>
      <c r="AB832" s="34" t="s">
        <v>26</v>
      </c>
      <c r="AC832" s="171" t="s">
        <v>26</v>
      </c>
      <c r="AD832" s="34" t="s">
        <v>26</v>
      </c>
      <c r="AE832" s="34" t="s">
        <v>26</v>
      </c>
      <c r="AF832" s="38" t="s">
        <v>26</v>
      </c>
    </row>
    <row r="833" spans="18:32" ht="19.5" customHeight="1">
      <c r="R833" s="123" t="s">
        <v>138</v>
      </c>
      <c r="S833" s="30" t="s">
        <v>323</v>
      </c>
      <c r="T833" s="31" t="s">
        <v>413</v>
      </c>
      <c r="U833" s="32" t="b">
        <f t="shared" si="31"/>
        <v>1</v>
      </c>
      <c r="V833" s="33" t="s">
        <v>24</v>
      </c>
      <c r="W833" s="34" t="s">
        <v>25</v>
      </c>
      <c r="X833" s="35">
        <v>14</v>
      </c>
      <c r="Y833" s="34" t="s">
        <v>26</v>
      </c>
      <c r="Z833" s="34" t="s">
        <v>26</v>
      </c>
      <c r="AA833" s="170" t="s">
        <v>26</v>
      </c>
      <c r="AB833" s="34" t="s">
        <v>26</v>
      </c>
      <c r="AC833" s="171" t="s">
        <v>27</v>
      </c>
      <c r="AD833" s="34" t="s">
        <v>27</v>
      </c>
      <c r="AE833" s="34" t="s">
        <v>27</v>
      </c>
      <c r="AF833" s="38" t="s">
        <v>26</v>
      </c>
    </row>
    <row r="834" spans="18:32" ht="19.5" customHeight="1">
      <c r="R834" s="123" t="s">
        <v>138</v>
      </c>
      <c r="S834" s="30" t="s">
        <v>749</v>
      </c>
      <c r="T834" s="31" t="s">
        <v>413</v>
      </c>
      <c r="U834" s="32" t="b">
        <f t="shared" si="31"/>
        <v>1</v>
      </c>
      <c r="V834" s="33" t="s">
        <v>24</v>
      </c>
      <c r="W834" s="34" t="s">
        <v>25</v>
      </c>
      <c r="X834" s="35">
        <v>30</v>
      </c>
      <c r="Y834" s="34" t="s">
        <v>26</v>
      </c>
      <c r="Z834" s="34" t="s">
        <v>26</v>
      </c>
      <c r="AA834" s="170" t="s">
        <v>26</v>
      </c>
      <c r="AB834" s="34" t="s">
        <v>26</v>
      </c>
      <c r="AC834" s="171" t="s">
        <v>27</v>
      </c>
      <c r="AD834" s="34" t="s">
        <v>27</v>
      </c>
      <c r="AE834" s="34" t="s">
        <v>27</v>
      </c>
      <c r="AF834" s="38" t="s">
        <v>26</v>
      </c>
    </row>
    <row r="835" spans="18:32" ht="19.5" customHeight="1">
      <c r="R835" s="123" t="s">
        <v>138</v>
      </c>
      <c r="S835" s="30" t="s">
        <v>380</v>
      </c>
      <c r="T835" s="31" t="s">
        <v>413</v>
      </c>
      <c r="U835" s="32" t="b">
        <f t="shared" si="31"/>
        <v>1</v>
      </c>
      <c r="V835" s="33" t="s">
        <v>24</v>
      </c>
      <c r="W835" s="34" t="s">
        <v>25</v>
      </c>
      <c r="X835" s="35">
        <v>37</v>
      </c>
      <c r="Y835" s="34" t="s">
        <v>26</v>
      </c>
      <c r="Z835" s="34" t="s">
        <v>26</v>
      </c>
      <c r="AA835" s="170" t="s">
        <v>26</v>
      </c>
      <c r="AB835" s="34" t="s">
        <v>26</v>
      </c>
      <c r="AC835" s="171" t="s">
        <v>27</v>
      </c>
      <c r="AD835" s="34" t="s">
        <v>27</v>
      </c>
      <c r="AE835" s="34" t="s">
        <v>27</v>
      </c>
      <c r="AF835" s="38" t="s">
        <v>26</v>
      </c>
    </row>
    <row r="836" spans="18:32" ht="19.5" customHeight="1">
      <c r="R836" s="123" t="s">
        <v>138</v>
      </c>
      <c r="S836" s="30" t="s">
        <v>750</v>
      </c>
      <c r="T836" s="31" t="s">
        <v>413</v>
      </c>
      <c r="U836" s="32" t="b">
        <f t="shared" si="31"/>
        <v>1</v>
      </c>
      <c r="V836" s="33" t="s">
        <v>24</v>
      </c>
      <c r="W836" s="34" t="s">
        <v>31</v>
      </c>
      <c r="X836" s="35">
        <v>7</v>
      </c>
      <c r="Y836" s="34" t="s">
        <v>26</v>
      </c>
      <c r="Z836" s="34" t="s">
        <v>26</v>
      </c>
      <c r="AA836" s="170" t="s">
        <v>26</v>
      </c>
      <c r="AB836" s="34" t="s">
        <v>26</v>
      </c>
      <c r="AC836" s="171" t="s">
        <v>26</v>
      </c>
      <c r="AD836" s="34" t="s">
        <v>26</v>
      </c>
      <c r="AE836" s="34" t="s">
        <v>26</v>
      </c>
      <c r="AF836" s="38" t="s">
        <v>26</v>
      </c>
    </row>
    <row r="837" spans="18:32" ht="19.5" customHeight="1">
      <c r="R837" s="123" t="s">
        <v>138</v>
      </c>
      <c r="S837" s="30" t="s">
        <v>751</v>
      </c>
      <c r="T837" s="31" t="s">
        <v>413</v>
      </c>
      <c r="U837" s="32" t="b">
        <f t="shared" si="31"/>
        <v>1</v>
      </c>
      <c r="V837" s="33" t="s">
        <v>24</v>
      </c>
      <c r="W837" s="34" t="s">
        <v>31</v>
      </c>
      <c r="X837" s="35">
        <v>16</v>
      </c>
      <c r="Y837" s="34" t="s">
        <v>26</v>
      </c>
      <c r="Z837" s="34" t="s">
        <v>26</v>
      </c>
      <c r="AA837" s="170" t="s">
        <v>26</v>
      </c>
      <c r="AB837" s="34" t="s">
        <v>26</v>
      </c>
      <c r="AC837" s="171" t="s">
        <v>26</v>
      </c>
      <c r="AD837" s="34" t="s">
        <v>26</v>
      </c>
      <c r="AE837" s="34" t="s">
        <v>26</v>
      </c>
      <c r="AF837" s="38" t="s">
        <v>26</v>
      </c>
    </row>
    <row r="838" spans="18:32" ht="19.5" customHeight="1">
      <c r="R838" s="123" t="s">
        <v>138</v>
      </c>
      <c r="S838" s="30" t="s">
        <v>327</v>
      </c>
      <c r="T838" s="31" t="s">
        <v>413</v>
      </c>
      <c r="U838" s="32" t="b">
        <f t="shared" si="31"/>
        <v>1</v>
      </c>
      <c r="V838" s="33" t="s">
        <v>24</v>
      </c>
      <c r="W838" s="34" t="s">
        <v>25</v>
      </c>
      <c r="X838" s="35">
        <v>6</v>
      </c>
      <c r="Y838" s="34" t="s">
        <v>26</v>
      </c>
      <c r="Z838" s="34" t="s">
        <v>26</v>
      </c>
      <c r="AA838" s="170" t="s">
        <v>26</v>
      </c>
      <c r="AB838" s="34" t="s">
        <v>26</v>
      </c>
      <c r="AC838" s="171" t="s">
        <v>27</v>
      </c>
      <c r="AD838" s="34" t="s">
        <v>27</v>
      </c>
      <c r="AE838" s="34" t="s">
        <v>27</v>
      </c>
      <c r="AF838" s="38" t="s">
        <v>26</v>
      </c>
    </row>
    <row r="839" spans="18:32" ht="19.5" customHeight="1">
      <c r="R839" s="123" t="s">
        <v>138</v>
      </c>
      <c r="S839" s="30" t="s">
        <v>752</v>
      </c>
      <c r="T839" s="31" t="s">
        <v>413</v>
      </c>
      <c r="U839" s="32" t="b">
        <f t="shared" si="31"/>
        <v>1</v>
      </c>
      <c r="V839" s="33" t="s">
        <v>24</v>
      </c>
      <c r="W839" s="34" t="s">
        <v>31</v>
      </c>
      <c r="X839" s="35">
        <v>7</v>
      </c>
      <c r="Y839" s="34" t="s">
        <v>26</v>
      </c>
      <c r="Z839" s="34" t="s">
        <v>26</v>
      </c>
      <c r="AA839" s="170" t="s">
        <v>26</v>
      </c>
      <c r="AB839" s="34" t="s">
        <v>26</v>
      </c>
      <c r="AC839" s="171" t="s">
        <v>26</v>
      </c>
      <c r="AD839" s="34" t="s">
        <v>26</v>
      </c>
      <c r="AE839" s="34" t="s">
        <v>26</v>
      </c>
      <c r="AF839" s="38" t="s">
        <v>26</v>
      </c>
    </row>
    <row r="840" spans="18:32" ht="19.5" customHeight="1">
      <c r="R840" s="123" t="s">
        <v>138</v>
      </c>
      <c r="S840" s="30" t="s">
        <v>753</v>
      </c>
      <c r="T840" s="31" t="s">
        <v>413</v>
      </c>
      <c r="U840" s="32" t="b">
        <f t="shared" si="31"/>
        <v>1</v>
      </c>
      <c r="V840" s="33" t="s">
        <v>24</v>
      </c>
      <c r="W840" s="34" t="s">
        <v>31</v>
      </c>
      <c r="X840" s="35">
        <v>8</v>
      </c>
      <c r="Y840" s="34" t="s">
        <v>26</v>
      </c>
      <c r="Z840" s="34" t="s">
        <v>26</v>
      </c>
      <c r="AA840" s="170" t="s">
        <v>26</v>
      </c>
      <c r="AB840" s="34" t="s">
        <v>26</v>
      </c>
      <c r="AC840" s="171" t="s">
        <v>26</v>
      </c>
      <c r="AD840" s="34" t="s">
        <v>26</v>
      </c>
      <c r="AE840" s="34" t="s">
        <v>26</v>
      </c>
      <c r="AF840" s="38" t="s">
        <v>26</v>
      </c>
    </row>
    <row r="841" spans="18:32" ht="19.5" customHeight="1">
      <c r="R841" s="123" t="s">
        <v>138</v>
      </c>
      <c r="S841" s="30" t="s">
        <v>754</v>
      </c>
      <c r="T841" s="31" t="s">
        <v>413</v>
      </c>
      <c r="U841" s="32" t="b">
        <f t="shared" si="31"/>
        <v>1</v>
      </c>
      <c r="V841" s="33" t="s">
        <v>24</v>
      </c>
      <c r="W841" s="34" t="s">
        <v>31</v>
      </c>
      <c r="X841" s="35">
        <v>20</v>
      </c>
      <c r="Y841" s="34" t="s">
        <v>26</v>
      </c>
      <c r="Z841" s="34" t="s">
        <v>26</v>
      </c>
      <c r="AA841" s="170" t="s">
        <v>26</v>
      </c>
      <c r="AB841" s="34" t="s">
        <v>26</v>
      </c>
      <c r="AC841" s="171" t="s">
        <v>26</v>
      </c>
      <c r="AD841" s="34" t="s">
        <v>26</v>
      </c>
      <c r="AE841" s="34" t="s">
        <v>26</v>
      </c>
      <c r="AF841" s="38" t="s">
        <v>26</v>
      </c>
    </row>
    <row r="842" spans="18:32" ht="19.5" customHeight="1">
      <c r="R842" s="123" t="s">
        <v>138</v>
      </c>
      <c r="S842" s="30" t="s">
        <v>755</v>
      </c>
      <c r="T842" s="31" t="s">
        <v>413</v>
      </c>
      <c r="U842" s="32" t="b">
        <f t="shared" si="31"/>
        <v>1</v>
      </c>
      <c r="V842" s="33" t="s">
        <v>24</v>
      </c>
      <c r="W842" s="34" t="s">
        <v>25</v>
      </c>
      <c r="X842" s="35">
        <v>10</v>
      </c>
      <c r="Y842" s="34" t="s">
        <v>26</v>
      </c>
      <c r="Z842" s="34" t="s">
        <v>26</v>
      </c>
      <c r="AA842" s="170" t="s">
        <v>26</v>
      </c>
      <c r="AB842" s="34" t="s">
        <v>26</v>
      </c>
      <c r="AC842" s="171" t="s">
        <v>27</v>
      </c>
      <c r="AD842" s="34" t="s">
        <v>27</v>
      </c>
      <c r="AE842" s="34" t="s">
        <v>27</v>
      </c>
      <c r="AF842" s="38" t="s">
        <v>26</v>
      </c>
    </row>
    <row r="843" spans="18:32" ht="19.5" customHeight="1">
      <c r="R843" s="123" t="s">
        <v>138</v>
      </c>
      <c r="S843" s="30" t="s">
        <v>756</v>
      </c>
      <c r="T843" s="31" t="s">
        <v>413</v>
      </c>
      <c r="U843" s="32" t="b">
        <f t="shared" si="31"/>
        <v>1</v>
      </c>
      <c r="V843" s="33" t="s">
        <v>24</v>
      </c>
      <c r="W843" s="34" t="s">
        <v>31</v>
      </c>
      <c r="X843" s="35">
        <v>12</v>
      </c>
      <c r="Y843" s="34" t="s">
        <v>26</v>
      </c>
      <c r="Z843" s="34" t="s">
        <v>26</v>
      </c>
      <c r="AA843" s="170" t="s">
        <v>26</v>
      </c>
      <c r="AB843" s="34" t="s">
        <v>26</v>
      </c>
      <c r="AC843" s="171" t="s">
        <v>26</v>
      </c>
      <c r="AD843" s="34" t="s">
        <v>26</v>
      </c>
      <c r="AE843" s="34" t="s">
        <v>26</v>
      </c>
      <c r="AF843" s="38" t="s">
        <v>26</v>
      </c>
    </row>
    <row r="844" spans="18:32" ht="19.5" customHeight="1">
      <c r="R844" s="123" t="s">
        <v>138</v>
      </c>
      <c r="S844" s="30" t="s">
        <v>336</v>
      </c>
      <c r="T844" s="31" t="s">
        <v>413</v>
      </c>
      <c r="U844" s="32" t="b">
        <f t="shared" si="31"/>
        <v>1</v>
      </c>
      <c r="V844" s="33" t="s">
        <v>24</v>
      </c>
      <c r="W844" s="34" t="s">
        <v>25</v>
      </c>
      <c r="X844" s="35">
        <v>8</v>
      </c>
      <c r="Y844" s="34" t="s">
        <v>26</v>
      </c>
      <c r="Z844" s="34" t="s">
        <v>26</v>
      </c>
      <c r="AA844" s="170" t="s">
        <v>26</v>
      </c>
      <c r="AB844" s="34" t="s">
        <v>26</v>
      </c>
      <c r="AC844" s="171" t="s">
        <v>27</v>
      </c>
      <c r="AD844" s="34" t="s">
        <v>27</v>
      </c>
      <c r="AE844" s="34" t="s">
        <v>27</v>
      </c>
      <c r="AF844" s="38" t="s">
        <v>26</v>
      </c>
    </row>
    <row r="845" spans="18:32" ht="19.5" customHeight="1">
      <c r="R845" s="123" t="s">
        <v>138</v>
      </c>
      <c r="S845" s="30" t="s">
        <v>400</v>
      </c>
      <c r="T845" s="31" t="s">
        <v>413</v>
      </c>
      <c r="U845" s="32" t="b">
        <f t="shared" si="31"/>
        <v>1</v>
      </c>
      <c r="V845" s="33" t="s">
        <v>24</v>
      </c>
      <c r="W845" s="34" t="s">
        <v>25</v>
      </c>
      <c r="X845" s="35">
        <v>30</v>
      </c>
      <c r="Y845" s="34" t="s">
        <v>26</v>
      </c>
      <c r="Z845" s="34" t="s">
        <v>26</v>
      </c>
      <c r="AA845" s="170" t="s">
        <v>26</v>
      </c>
      <c r="AB845" s="34" t="s">
        <v>26</v>
      </c>
      <c r="AC845" s="171" t="s">
        <v>27</v>
      </c>
      <c r="AD845" s="34" t="s">
        <v>27</v>
      </c>
      <c r="AE845" s="34" t="s">
        <v>27</v>
      </c>
      <c r="AF845" s="38" t="s">
        <v>26</v>
      </c>
    </row>
    <row r="846" spans="18:32" ht="19.5" customHeight="1">
      <c r="R846" s="123" t="s">
        <v>138</v>
      </c>
      <c r="S846" s="30" t="s">
        <v>757</v>
      </c>
      <c r="T846" s="31" t="s">
        <v>413</v>
      </c>
      <c r="U846" s="32" t="b">
        <f t="shared" si="31"/>
        <v>1</v>
      </c>
      <c r="V846" s="33" t="s">
        <v>24</v>
      </c>
      <c r="W846" s="34" t="s">
        <v>25</v>
      </c>
      <c r="X846" s="35">
        <v>9</v>
      </c>
      <c r="Y846" s="34" t="s">
        <v>26</v>
      </c>
      <c r="Z846" s="34" t="s">
        <v>26</v>
      </c>
      <c r="AA846" s="170" t="s">
        <v>26</v>
      </c>
      <c r="AB846" s="34" t="s">
        <v>26</v>
      </c>
      <c r="AC846" s="171" t="s">
        <v>27</v>
      </c>
      <c r="AD846" s="34" t="s">
        <v>27</v>
      </c>
      <c r="AE846" s="34" t="s">
        <v>27</v>
      </c>
      <c r="AF846" s="38" t="s">
        <v>26</v>
      </c>
    </row>
    <row r="847" spans="18:32" ht="19.5" customHeight="1">
      <c r="R847" s="123" t="s">
        <v>138</v>
      </c>
      <c r="S847" s="30" t="s">
        <v>348</v>
      </c>
      <c r="T847" s="31" t="s">
        <v>413</v>
      </c>
      <c r="U847" s="32" t="b">
        <f t="shared" si="31"/>
        <v>1</v>
      </c>
      <c r="V847" s="33" t="s">
        <v>24</v>
      </c>
      <c r="W847" s="34" t="s">
        <v>31</v>
      </c>
      <c r="X847" s="35">
        <v>12</v>
      </c>
      <c r="Y847" s="34" t="s">
        <v>26</v>
      </c>
      <c r="Z847" s="34" t="s">
        <v>26</v>
      </c>
      <c r="AA847" s="170" t="s">
        <v>26</v>
      </c>
      <c r="AB847" s="34" t="s">
        <v>26</v>
      </c>
      <c r="AC847" s="171" t="s">
        <v>26</v>
      </c>
      <c r="AD847" s="34" t="s">
        <v>26</v>
      </c>
      <c r="AE847" s="34" t="s">
        <v>26</v>
      </c>
      <c r="AF847" s="38" t="s">
        <v>26</v>
      </c>
    </row>
    <row r="848" spans="18:32" ht="19.5" customHeight="1">
      <c r="R848" s="123" t="s">
        <v>138</v>
      </c>
      <c r="S848" s="30" t="s">
        <v>758</v>
      </c>
      <c r="T848" s="31" t="s">
        <v>413</v>
      </c>
      <c r="U848" s="32" t="b">
        <f t="shared" si="31"/>
        <v>1</v>
      </c>
      <c r="V848" s="33" t="s">
        <v>24</v>
      </c>
      <c r="W848" s="34" t="s">
        <v>31</v>
      </c>
      <c r="X848" s="35">
        <v>8</v>
      </c>
      <c r="Y848" s="34" t="s">
        <v>26</v>
      </c>
      <c r="Z848" s="34" t="s">
        <v>26</v>
      </c>
      <c r="AA848" s="170" t="s">
        <v>26</v>
      </c>
      <c r="AB848" s="34" t="s">
        <v>26</v>
      </c>
      <c r="AC848" s="171" t="s">
        <v>26</v>
      </c>
      <c r="AD848" s="34" t="s">
        <v>26</v>
      </c>
      <c r="AE848" s="34" t="s">
        <v>26</v>
      </c>
      <c r="AF848" s="38" t="s">
        <v>26</v>
      </c>
    </row>
    <row r="849" spans="18:32" ht="19.5" customHeight="1">
      <c r="R849" s="123" t="s">
        <v>138</v>
      </c>
      <c r="S849" s="30" t="s">
        <v>759</v>
      </c>
      <c r="T849" s="31" t="s">
        <v>413</v>
      </c>
      <c r="U849" s="32" t="b">
        <f t="shared" si="31"/>
        <v>1</v>
      </c>
      <c r="V849" s="33" t="s">
        <v>24</v>
      </c>
      <c r="W849" s="34" t="s">
        <v>31</v>
      </c>
      <c r="X849" s="35">
        <v>6</v>
      </c>
      <c r="Y849" s="34" t="s">
        <v>26</v>
      </c>
      <c r="Z849" s="34" t="s">
        <v>26</v>
      </c>
      <c r="AA849" s="170" t="s">
        <v>26</v>
      </c>
      <c r="AB849" s="34" t="s">
        <v>26</v>
      </c>
      <c r="AC849" s="171" t="s">
        <v>26</v>
      </c>
      <c r="AD849" s="34" t="s">
        <v>26</v>
      </c>
      <c r="AE849" s="34" t="s">
        <v>26</v>
      </c>
      <c r="AF849" s="38" t="s">
        <v>26</v>
      </c>
    </row>
    <row r="850" spans="18:32" ht="19.5" customHeight="1">
      <c r="R850" s="123" t="s">
        <v>138</v>
      </c>
      <c r="S850" s="30" t="s">
        <v>542</v>
      </c>
      <c r="T850" s="31" t="s">
        <v>413</v>
      </c>
      <c r="U850" s="32" t="b">
        <f t="shared" si="31"/>
        <v>1</v>
      </c>
      <c r="V850" s="33" t="s">
        <v>24</v>
      </c>
      <c r="W850" s="34" t="s">
        <v>25</v>
      </c>
      <c r="X850" s="35">
        <v>16</v>
      </c>
      <c r="Y850" s="34" t="s">
        <v>26</v>
      </c>
      <c r="Z850" s="34" t="s">
        <v>26</v>
      </c>
      <c r="AA850" s="170" t="s">
        <v>26</v>
      </c>
      <c r="AB850" s="34" t="s">
        <v>26</v>
      </c>
      <c r="AC850" s="171" t="s">
        <v>27</v>
      </c>
      <c r="AD850" s="34" t="s">
        <v>27</v>
      </c>
      <c r="AE850" s="34" t="s">
        <v>27</v>
      </c>
      <c r="AF850" s="38" t="s">
        <v>26</v>
      </c>
    </row>
    <row r="851" spans="18:32" ht="19.5" customHeight="1">
      <c r="R851" s="123" t="s">
        <v>138</v>
      </c>
      <c r="S851" s="30" t="s">
        <v>484</v>
      </c>
      <c r="T851" s="31" t="s">
        <v>413</v>
      </c>
      <c r="U851" s="32" t="b">
        <f t="shared" si="31"/>
        <v>1</v>
      </c>
      <c r="V851" s="33" t="s">
        <v>24</v>
      </c>
      <c r="W851" s="34" t="s">
        <v>25</v>
      </c>
      <c r="X851" s="35">
        <v>20</v>
      </c>
      <c r="Y851" s="34" t="s">
        <v>26</v>
      </c>
      <c r="Z851" s="34" t="s">
        <v>26</v>
      </c>
      <c r="AA851" s="170" t="s">
        <v>26</v>
      </c>
      <c r="AB851" s="34" t="s">
        <v>26</v>
      </c>
      <c r="AC851" s="171" t="s">
        <v>27</v>
      </c>
      <c r="AD851" s="34" t="s">
        <v>27</v>
      </c>
      <c r="AE851" s="34" t="s">
        <v>27</v>
      </c>
      <c r="AF851" s="38" t="s">
        <v>26</v>
      </c>
    </row>
    <row r="852" spans="18:32" ht="19.5" customHeight="1">
      <c r="R852" s="123" t="s">
        <v>138</v>
      </c>
      <c r="S852" s="30" t="s">
        <v>360</v>
      </c>
      <c r="T852" s="31" t="s">
        <v>413</v>
      </c>
      <c r="U852" s="32" t="b">
        <f t="shared" si="31"/>
        <v>1</v>
      </c>
      <c r="V852" s="33" t="s">
        <v>24</v>
      </c>
      <c r="W852" s="34" t="s">
        <v>25</v>
      </c>
      <c r="X852" s="35">
        <v>6</v>
      </c>
      <c r="Y852" s="34" t="s">
        <v>26</v>
      </c>
      <c r="Z852" s="34" t="s">
        <v>26</v>
      </c>
      <c r="AA852" s="170" t="s">
        <v>26</v>
      </c>
      <c r="AB852" s="34" t="s">
        <v>26</v>
      </c>
      <c r="AC852" s="171" t="s">
        <v>27</v>
      </c>
      <c r="AD852" s="34" t="s">
        <v>27</v>
      </c>
      <c r="AE852" s="34" t="s">
        <v>27</v>
      </c>
      <c r="AF852" s="38" t="s">
        <v>26</v>
      </c>
    </row>
    <row r="853" spans="18:32" ht="19.5" customHeight="1">
      <c r="R853" s="123" t="s">
        <v>138</v>
      </c>
      <c r="S853" s="30" t="s">
        <v>190</v>
      </c>
      <c r="T853" s="31" t="s">
        <v>413</v>
      </c>
      <c r="U853" s="32" t="b">
        <f t="shared" si="31"/>
        <v>1</v>
      </c>
      <c r="V853" s="33" t="s">
        <v>24</v>
      </c>
      <c r="W853" s="34" t="s">
        <v>54</v>
      </c>
      <c r="X853" s="35">
        <v>9</v>
      </c>
      <c r="Y853" s="34" t="s">
        <v>26</v>
      </c>
      <c r="Z853" s="34" t="s">
        <v>26</v>
      </c>
      <c r="AA853" s="170" t="s">
        <v>26</v>
      </c>
      <c r="AB853" s="34" t="s">
        <v>26</v>
      </c>
      <c r="AC853" s="171" t="s">
        <v>27</v>
      </c>
      <c r="AD853" s="34" t="s">
        <v>26</v>
      </c>
      <c r="AE853" s="34" t="s">
        <v>26</v>
      </c>
      <c r="AF853" s="38" t="s">
        <v>26</v>
      </c>
    </row>
    <row r="854" spans="18:32" ht="19.5" customHeight="1">
      <c r="R854" s="123" t="s">
        <v>138</v>
      </c>
      <c r="S854" s="30" t="s">
        <v>371</v>
      </c>
      <c r="T854" s="31" t="s">
        <v>413</v>
      </c>
      <c r="U854" s="32" t="b">
        <f t="shared" si="31"/>
        <v>1</v>
      </c>
      <c r="V854" s="33" t="s">
        <v>24</v>
      </c>
      <c r="W854" s="34" t="s">
        <v>31</v>
      </c>
      <c r="X854" s="35">
        <v>14</v>
      </c>
      <c r="Y854" s="34" t="s">
        <v>26</v>
      </c>
      <c r="Z854" s="34" t="s">
        <v>26</v>
      </c>
      <c r="AA854" s="170" t="s">
        <v>26</v>
      </c>
      <c r="AB854" s="34" t="s">
        <v>26</v>
      </c>
      <c r="AC854" s="171" t="s">
        <v>26</v>
      </c>
      <c r="AD854" s="34" t="s">
        <v>26</v>
      </c>
      <c r="AE854" s="34" t="s">
        <v>26</v>
      </c>
      <c r="AF854" s="38" t="s">
        <v>26</v>
      </c>
    </row>
    <row r="855" spans="18:32" ht="19.5" customHeight="1">
      <c r="R855" s="123" t="s">
        <v>138</v>
      </c>
      <c r="S855" s="30" t="s">
        <v>504</v>
      </c>
      <c r="T855" s="31" t="s">
        <v>413</v>
      </c>
      <c r="U855" s="32" t="b">
        <f t="shared" si="31"/>
        <v>1</v>
      </c>
      <c r="V855" s="33" t="s">
        <v>30</v>
      </c>
      <c r="W855" s="34" t="s">
        <v>31</v>
      </c>
      <c r="X855" s="35">
        <v>18</v>
      </c>
      <c r="Y855" s="34" t="s">
        <v>26</v>
      </c>
      <c r="Z855" s="34" t="s">
        <v>26</v>
      </c>
      <c r="AA855" s="170" t="s">
        <v>26</v>
      </c>
      <c r="AB855" s="34" t="s">
        <v>26</v>
      </c>
      <c r="AC855" s="171" t="s">
        <v>26</v>
      </c>
      <c r="AD855" s="34" t="s">
        <v>26</v>
      </c>
      <c r="AE855" s="34" t="s">
        <v>26</v>
      </c>
      <c r="AF855" s="38" t="s">
        <v>26</v>
      </c>
    </row>
    <row r="856" spans="18:32" ht="19.5" customHeight="1">
      <c r="R856" s="123" t="s">
        <v>138</v>
      </c>
      <c r="S856" s="30" t="s">
        <v>326</v>
      </c>
      <c r="T856" s="31" t="s">
        <v>413</v>
      </c>
      <c r="U856" s="32" t="b">
        <f t="shared" si="31"/>
        <v>1</v>
      </c>
      <c r="V856" s="33" t="s">
        <v>30</v>
      </c>
      <c r="W856" s="34" t="s">
        <v>54</v>
      </c>
      <c r="X856" s="35">
        <v>15</v>
      </c>
      <c r="Y856" s="34" t="s">
        <v>26</v>
      </c>
      <c r="Z856" s="34" t="s">
        <v>26</v>
      </c>
      <c r="AA856" s="170" t="s">
        <v>26</v>
      </c>
      <c r="AB856" s="34" t="s">
        <v>26</v>
      </c>
      <c r="AC856" s="171" t="s">
        <v>27</v>
      </c>
      <c r="AD856" s="34" t="s">
        <v>26</v>
      </c>
      <c r="AE856" s="34" t="s">
        <v>26</v>
      </c>
      <c r="AF856" s="38" t="s">
        <v>26</v>
      </c>
    </row>
    <row r="857" spans="18:32" ht="19.5" customHeight="1">
      <c r="R857" s="123" t="s">
        <v>138</v>
      </c>
      <c r="S857" s="30" t="s">
        <v>330</v>
      </c>
      <c r="T857" s="31" t="s">
        <v>413</v>
      </c>
      <c r="U857" s="32" t="b">
        <f t="shared" si="31"/>
        <v>1</v>
      </c>
      <c r="V857" s="33" t="s">
        <v>30</v>
      </c>
      <c r="W857" s="34" t="s">
        <v>25</v>
      </c>
      <c r="X857" s="35">
        <v>15</v>
      </c>
      <c r="Y857" s="34" t="s">
        <v>26</v>
      </c>
      <c r="Z857" s="34" t="s">
        <v>26</v>
      </c>
      <c r="AA857" s="170" t="s">
        <v>26</v>
      </c>
      <c r="AB857" s="34" t="s">
        <v>26</v>
      </c>
      <c r="AC857" s="171" t="s">
        <v>27</v>
      </c>
      <c r="AD857" s="34" t="s">
        <v>27</v>
      </c>
      <c r="AE857" s="34" t="s">
        <v>27</v>
      </c>
      <c r="AF857" s="38" t="s">
        <v>26</v>
      </c>
    </row>
    <row r="858" spans="18:32" ht="19.5" customHeight="1">
      <c r="R858" s="123" t="s">
        <v>138</v>
      </c>
      <c r="S858" s="30" t="s">
        <v>760</v>
      </c>
      <c r="T858" s="31" t="s">
        <v>413</v>
      </c>
      <c r="U858" s="32" t="b">
        <f t="shared" si="31"/>
        <v>1</v>
      </c>
      <c r="V858" s="33" t="s">
        <v>30</v>
      </c>
      <c r="W858" s="34" t="s">
        <v>31</v>
      </c>
      <c r="X858" s="35">
        <v>10</v>
      </c>
      <c r="Y858" s="34" t="s">
        <v>26</v>
      </c>
      <c r="Z858" s="34" t="s">
        <v>26</v>
      </c>
      <c r="AA858" s="170" t="s">
        <v>26</v>
      </c>
      <c r="AB858" s="34" t="s">
        <v>26</v>
      </c>
      <c r="AC858" s="171" t="s">
        <v>26</v>
      </c>
      <c r="AD858" s="34" t="s">
        <v>26</v>
      </c>
      <c r="AE858" s="34" t="s">
        <v>26</v>
      </c>
      <c r="AF858" s="38" t="s">
        <v>26</v>
      </c>
    </row>
    <row r="859" spans="18:32" ht="19.5" customHeight="1">
      <c r="R859" s="123" t="s">
        <v>138</v>
      </c>
      <c r="S859" s="30" t="s">
        <v>333</v>
      </c>
      <c r="T859" s="31" t="s">
        <v>413</v>
      </c>
      <c r="U859" s="32" t="b">
        <f t="shared" si="31"/>
        <v>1</v>
      </c>
      <c r="V859" s="33" t="s">
        <v>30</v>
      </c>
      <c r="W859" s="34" t="s">
        <v>25</v>
      </c>
      <c r="X859" s="35">
        <v>6</v>
      </c>
      <c r="Y859" s="34" t="s">
        <v>26</v>
      </c>
      <c r="Z859" s="34" t="s">
        <v>26</v>
      </c>
      <c r="AA859" s="170" t="s">
        <v>26</v>
      </c>
      <c r="AB859" s="34" t="s">
        <v>26</v>
      </c>
      <c r="AC859" s="171" t="s">
        <v>27</v>
      </c>
      <c r="AD859" s="34" t="s">
        <v>27</v>
      </c>
      <c r="AE859" s="34" t="s">
        <v>27</v>
      </c>
      <c r="AF859" s="38" t="s">
        <v>26</v>
      </c>
    </row>
    <row r="860" spans="18:32" ht="19.5" customHeight="1">
      <c r="R860" s="123" t="s">
        <v>138</v>
      </c>
      <c r="S860" s="30" t="s">
        <v>475</v>
      </c>
      <c r="T860" s="31" t="s">
        <v>413</v>
      </c>
      <c r="U860" s="32" t="b">
        <f t="shared" si="31"/>
        <v>1</v>
      </c>
      <c r="V860" s="33" t="s">
        <v>30</v>
      </c>
      <c r="W860" s="34" t="s">
        <v>25</v>
      </c>
      <c r="X860" s="35">
        <v>20</v>
      </c>
      <c r="Y860" s="34" t="s">
        <v>26</v>
      </c>
      <c r="Z860" s="34" t="s">
        <v>26</v>
      </c>
      <c r="AA860" s="170" t="s">
        <v>26</v>
      </c>
      <c r="AB860" s="34" t="s">
        <v>26</v>
      </c>
      <c r="AC860" s="171" t="s">
        <v>27</v>
      </c>
      <c r="AD860" s="34" t="s">
        <v>27</v>
      </c>
      <c r="AE860" s="34" t="s">
        <v>27</v>
      </c>
      <c r="AF860" s="38" t="s">
        <v>26</v>
      </c>
    </row>
    <row r="861" spans="18:32" ht="19.5" customHeight="1">
      <c r="R861" s="123" t="s">
        <v>138</v>
      </c>
      <c r="S861" s="30" t="s">
        <v>393</v>
      </c>
      <c r="T861" s="31" t="s">
        <v>413</v>
      </c>
      <c r="U861" s="32" t="b">
        <f t="shared" si="31"/>
        <v>1</v>
      </c>
      <c r="V861" s="33" t="s">
        <v>30</v>
      </c>
      <c r="W861" s="34" t="s">
        <v>54</v>
      </c>
      <c r="X861" s="35">
        <v>14</v>
      </c>
      <c r="Y861" s="34" t="s">
        <v>26</v>
      </c>
      <c r="Z861" s="34" t="s">
        <v>26</v>
      </c>
      <c r="AA861" s="170" t="s">
        <v>26</v>
      </c>
      <c r="AB861" s="34" t="s">
        <v>26</v>
      </c>
      <c r="AC861" s="171" t="s">
        <v>27</v>
      </c>
      <c r="AD861" s="34" t="s">
        <v>26</v>
      </c>
      <c r="AE861" s="34" t="s">
        <v>26</v>
      </c>
      <c r="AF861" s="38" t="s">
        <v>26</v>
      </c>
    </row>
    <row r="862" spans="18:32" ht="19.5" customHeight="1">
      <c r="R862" s="123" t="s">
        <v>138</v>
      </c>
      <c r="S862" s="30" t="s">
        <v>142</v>
      </c>
      <c r="T862" s="31" t="s">
        <v>413</v>
      </c>
      <c r="U862" s="32" t="b">
        <f t="shared" si="31"/>
        <v>1</v>
      </c>
      <c r="V862" s="33" t="s">
        <v>30</v>
      </c>
      <c r="W862" s="34" t="s">
        <v>31</v>
      </c>
      <c r="X862" s="35">
        <v>20</v>
      </c>
      <c r="Y862" s="34" t="s">
        <v>26</v>
      </c>
      <c r="Z862" s="34" t="s">
        <v>26</v>
      </c>
      <c r="AA862" s="170" t="s">
        <v>26</v>
      </c>
      <c r="AB862" s="34" t="s">
        <v>26</v>
      </c>
      <c r="AC862" s="171" t="s">
        <v>26</v>
      </c>
      <c r="AD862" s="34" t="s">
        <v>26</v>
      </c>
      <c r="AE862" s="34" t="s">
        <v>26</v>
      </c>
      <c r="AF862" s="38" t="s">
        <v>26</v>
      </c>
    </row>
    <row r="863" spans="18:32" ht="19.5" customHeight="1">
      <c r="R863" s="123" t="s">
        <v>138</v>
      </c>
      <c r="S863" s="30" t="s">
        <v>479</v>
      </c>
      <c r="T863" s="31" t="s">
        <v>413</v>
      </c>
      <c r="U863" s="32" t="b">
        <f t="shared" si="31"/>
        <v>1</v>
      </c>
      <c r="V863" s="33" t="s">
        <v>30</v>
      </c>
      <c r="W863" s="34" t="s">
        <v>31</v>
      </c>
      <c r="X863" s="35">
        <v>7</v>
      </c>
      <c r="Y863" s="34" t="s">
        <v>26</v>
      </c>
      <c r="Z863" s="34" t="s">
        <v>26</v>
      </c>
      <c r="AA863" s="170" t="s">
        <v>26</v>
      </c>
      <c r="AB863" s="34" t="s">
        <v>26</v>
      </c>
      <c r="AC863" s="171" t="s">
        <v>26</v>
      </c>
      <c r="AD863" s="34" t="s">
        <v>26</v>
      </c>
      <c r="AE863" s="34" t="s">
        <v>26</v>
      </c>
      <c r="AF863" s="38" t="s">
        <v>26</v>
      </c>
    </row>
    <row r="864" spans="18:32" ht="19.5" customHeight="1">
      <c r="R864" s="123" t="s">
        <v>138</v>
      </c>
      <c r="S864" s="30" t="s">
        <v>761</v>
      </c>
      <c r="T864" s="31" t="s">
        <v>413</v>
      </c>
      <c r="U864" s="32" t="b">
        <f t="shared" si="31"/>
        <v>1</v>
      </c>
      <c r="V864" s="33" t="s">
        <v>30</v>
      </c>
      <c r="W864" s="34" t="s">
        <v>31</v>
      </c>
      <c r="X864" s="35">
        <v>8</v>
      </c>
      <c r="Y864" s="34" t="s">
        <v>26</v>
      </c>
      <c r="Z864" s="34" t="s">
        <v>26</v>
      </c>
      <c r="AA864" s="170" t="s">
        <v>26</v>
      </c>
      <c r="AB864" s="34" t="s">
        <v>26</v>
      </c>
      <c r="AC864" s="171" t="s">
        <v>26</v>
      </c>
      <c r="AD864" s="34" t="s">
        <v>26</v>
      </c>
      <c r="AE864" s="34" t="s">
        <v>26</v>
      </c>
      <c r="AF864" s="38" t="s">
        <v>26</v>
      </c>
    </row>
    <row r="865" spans="18:32" ht="19.5" customHeight="1">
      <c r="R865" s="123" t="s">
        <v>138</v>
      </c>
      <c r="S865" s="30" t="s">
        <v>762</v>
      </c>
      <c r="T865" s="31" t="s">
        <v>413</v>
      </c>
      <c r="U865" s="32" t="b">
        <f t="shared" si="31"/>
        <v>1</v>
      </c>
      <c r="V865" s="33" t="s">
        <v>30</v>
      </c>
      <c r="W865" s="34" t="s">
        <v>31</v>
      </c>
      <c r="X865" s="35">
        <v>8</v>
      </c>
      <c r="Y865" s="34" t="s">
        <v>26</v>
      </c>
      <c r="Z865" s="34" t="s">
        <v>26</v>
      </c>
      <c r="AA865" s="170" t="s">
        <v>26</v>
      </c>
      <c r="AB865" s="34" t="s">
        <v>26</v>
      </c>
      <c r="AC865" s="171" t="s">
        <v>26</v>
      </c>
      <c r="AD865" s="34" t="s">
        <v>26</v>
      </c>
      <c r="AE865" s="34" t="s">
        <v>26</v>
      </c>
      <c r="AF865" s="38" t="s">
        <v>26</v>
      </c>
    </row>
    <row r="866" spans="18:32" ht="19.5" customHeight="1">
      <c r="R866" s="123" t="s">
        <v>138</v>
      </c>
      <c r="S866" s="30" t="s">
        <v>494</v>
      </c>
      <c r="T866" s="31" t="s">
        <v>413</v>
      </c>
      <c r="U866" s="32" t="b">
        <f t="shared" si="31"/>
        <v>1</v>
      </c>
      <c r="V866" s="33" t="s">
        <v>30</v>
      </c>
      <c r="W866" s="34" t="s">
        <v>31</v>
      </c>
      <c r="X866" s="35">
        <v>8</v>
      </c>
      <c r="Y866" s="34" t="s">
        <v>26</v>
      </c>
      <c r="Z866" s="34" t="s">
        <v>26</v>
      </c>
      <c r="AA866" s="170" t="s">
        <v>26</v>
      </c>
      <c r="AB866" s="34" t="s">
        <v>26</v>
      </c>
      <c r="AC866" s="171" t="s">
        <v>26</v>
      </c>
      <c r="AD866" s="34" t="s">
        <v>26</v>
      </c>
      <c r="AE866" s="34" t="s">
        <v>26</v>
      </c>
      <c r="AF866" s="38" t="s">
        <v>26</v>
      </c>
    </row>
    <row r="867" spans="18:32" ht="19.5" customHeight="1">
      <c r="R867" s="123" t="s">
        <v>138</v>
      </c>
      <c r="S867" s="30" t="s">
        <v>763</v>
      </c>
      <c r="T867" s="31" t="s">
        <v>413</v>
      </c>
      <c r="U867" s="32" t="b">
        <f t="shared" si="31"/>
        <v>1</v>
      </c>
      <c r="V867" s="33" t="s">
        <v>30</v>
      </c>
      <c r="W867" s="34" t="s">
        <v>31</v>
      </c>
      <c r="X867" s="35">
        <v>18</v>
      </c>
      <c r="Y867" s="34" t="s">
        <v>26</v>
      </c>
      <c r="Z867" s="34" t="s">
        <v>26</v>
      </c>
      <c r="AA867" s="170" t="s">
        <v>26</v>
      </c>
      <c r="AB867" s="34" t="s">
        <v>26</v>
      </c>
      <c r="AC867" s="171" t="s">
        <v>26</v>
      </c>
      <c r="AD867" s="34" t="s">
        <v>26</v>
      </c>
      <c r="AE867" s="34" t="s">
        <v>26</v>
      </c>
      <c r="AF867" s="38" t="s">
        <v>26</v>
      </c>
    </row>
    <row r="868" spans="18:32" ht="19.5" customHeight="1">
      <c r="R868" s="123" t="s">
        <v>138</v>
      </c>
      <c r="S868" s="30" t="s">
        <v>764</v>
      </c>
      <c r="T868" s="31" t="s">
        <v>413</v>
      </c>
      <c r="U868" s="32" t="b">
        <f t="shared" si="31"/>
        <v>1</v>
      </c>
      <c r="V868" s="33" t="s">
        <v>30</v>
      </c>
      <c r="W868" s="34" t="s">
        <v>31</v>
      </c>
      <c r="X868" s="35">
        <v>9</v>
      </c>
      <c r="Y868" s="34" t="s">
        <v>26</v>
      </c>
      <c r="Z868" s="34" t="s">
        <v>26</v>
      </c>
      <c r="AA868" s="170" t="s">
        <v>26</v>
      </c>
      <c r="AB868" s="34" t="s">
        <v>26</v>
      </c>
      <c r="AC868" s="171" t="s">
        <v>26</v>
      </c>
      <c r="AD868" s="34" t="s">
        <v>26</v>
      </c>
      <c r="AE868" s="34" t="s">
        <v>26</v>
      </c>
      <c r="AF868" s="38" t="s">
        <v>26</v>
      </c>
    </row>
    <row r="869" spans="18:32" ht="19.5" customHeight="1">
      <c r="R869" s="123" t="s">
        <v>138</v>
      </c>
      <c r="S869" s="30" t="s">
        <v>765</v>
      </c>
      <c r="T869" s="31" t="s">
        <v>413</v>
      </c>
      <c r="U869" s="32" t="b">
        <f t="shared" si="31"/>
        <v>1</v>
      </c>
      <c r="V869" s="33" t="s">
        <v>30</v>
      </c>
      <c r="W869" s="34" t="s">
        <v>25</v>
      </c>
      <c r="X869" s="35">
        <v>16</v>
      </c>
      <c r="Y869" s="34" t="s">
        <v>26</v>
      </c>
      <c r="Z869" s="34" t="s">
        <v>26</v>
      </c>
      <c r="AA869" s="170" t="s">
        <v>26</v>
      </c>
      <c r="AB869" s="34" t="s">
        <v>26</v>
      </c>
      <c r="AC869" s="171" t="s">
        <v>27</v>
      </c>
      <c r="AD869" s="34" t="s">
        <v>27</v>
      </c>
      <c r="AE869" s="34" t="s">
        <v>27</v>
      </c>
      <c r="AF869" s="38" t="s">
        <v>26</v>
      </c>
    </row>
    <row r="870" spans="18:32" ht="19.5" customHeight="1">
      <c r="R870" s="123" t="s">
        <v>138</v>
      </c>
      <c r="S870" s="30" t="s">
        <v>495</v>
      </c>
      <c r="T870" s="31" t="s">
        <v>413</v>
      </c>
      <c r="U870" s="32" t="b">
        <f t="shared" si="31"/>
        <v>1</v>
      </c>
      <c r="V870" s="33" t="s">
        <v>30</v>
      </c>
      <c r="W870" s="34" t="s">
        <v>25</v>
      </c>
      <c r="X870" s="35">
        <v>10</v>
      </c>
      <c r="Y870" s="34" t="s">
        <v>26</v>
      </c>
      <c r="Z870" s="34" t="s">
        <v>26</v>
      </c>
      <c r="AA870" s="170" t="s">
        <v>26</v>
      </c>
      <c r="AB870" s="34" t="s">
        <v>26</v>
      </c>
      <c r="AC870" s="171" t="s">
        <v>27</v>
      </c>
      <c r="AD870" s="34" t="s">
        <v>27</v>
      </c>
      <c r="AE870" s="34" t="s">
        <v>27</v>
      </c>
      <c r="AF870" s="38" t="s">
        <v>26</v>
      </c>
    </row>
    <row r="871" spans="18:32" ht="19.5" customHeight="1">
      <c r="R871" s="123" t="s">
        <v>138</v>
      </c>
      <c r="S871" s="30" t="s">
        <v>456</v>
      </c>
      <c r="T871" s="31" t="s">
        <v>413</v>
      </c>
      <c r="U871" s="32" t="b">
        <f t="shared" si="31"/>
        <v>1</v>
      </c>
      <c r="V871" s="33" t="s">
        <v>30</v>
      </c>
      <c r="W871" s="34" t="s">
        <v>25</v>
      </c>
      <c r="X871" s="35">
        <v>65</v>
      </c>
      <c r="Y871" s="34" t="s">
        <v>26</v>
      </c>
      <c r="Z871" s="34" t="s">
        <v>26</v>
      </c>
      <c r="AA871" s="170" t="s">
        <v>26</v>
      </c>
      <c r="AB871" s="34" t="s">
        <v>26</v>
      </c>
      <c r="AC871" s="171" t="s">
        <v>27</v>
      </c>
      <c r="AD871" s="34" t="s">
        <v>27</v>
      </c>
      <c r="AE871" s="34" t="s">
        <v>27</v>
      </c>
      <c r="AF871" s="38" t="s">
        <v>26</v>
      </c>
    </row>
    <row r="872" spans="18:32" ht="19.5" customHeight="1">
      <c r="R872" s="123" t="s">
        <v>138</v>
      </c>
      <c r="S872" s="30" t="s">
        <v>373</v>
      </c>
      <c r="T872" s="31" t="s">
        <v>413</v>
      </c>
      <c r="U872" s="32" t="b">
        <f t="shared" si="31"/>
        <v>1</v>
      </c>
      <c r="V872" s="33" t="s">
        <v>30</v>
      </c>
      <c r="W872" s="34" t="s">
        <v>25</v>
      </c>
      <c r="X872" s="35">
        <v>6</v>
      </c>
      <c r="Y872" s="34" t="s">
        <v>26</v>
      </c>
      <c r="Z872" s="34" t="s">
        <v>26</v>
      </c>
      <c r="AA872" s="170" t="s">
        <v>26</v>
      </c>
      <c r="AB872" s="34" t="s">
        <v>26</v>
      </c>
      <c r="AC872" s="171" t="s">
        <v>27</v>
      </c>
      <c r="AD872" s="34" t="s">
        <v>27</v>
      </c>
      <c r="AE872" s="34" t="s">
        <v>27</v>
      </c>
      <c r="AF872" s="38" t="s">
        <v>26</v>
      </c>
    </row>
    <row r="873" spans="18:32" ht="19.5" customHeight="1">
      <c r="R873" s="123" t="s">
        <v>138</v>
      </c>
      <c r="S873" s="30" t="s">
        <v>622</v>
      </c>
      <c r="T873" s="31" t="s">
        <v>413</v>
      </c>
      <c r="U873" s="32" t="b">
        <f t="shared" si="31"/>
        <v>1</v>
      </c>
      <c r="V873" s="33" t="s">
        <v>30</v>
      </c>
      <c r="W873" s="34" t="s">
        <v>25</v>
      </c>
      <c r="X873" s="35">
        <v>11</v>
      </c>
      <c r="Y873" s="34" t="s">
        <v>26</v>
      </c>
      <c r="Z873" s="34" t="s">
        <v>26</v>
      </c>
      <c r="AA873" s="170" t="s">
        <v>26</v>
      </c>
      <c r="AB873" s="34" t="s">
        <v>26</v>
      </c>
      <c r="AC873" s="171" t="s">
        <v>27</v>
      </c>
      <c r="AD873" s="34" t="s">
        <v>27</v>
      </c>
      <c r="AE873" s="34" t="s">
        <v>27</v>
      </c>
      <c r="AF873" s="38" t="s">
        <v>26</v>
      </c>
    </row>
    <row r="874" spans="18:32" ht="19.5" customHeight="1">
      <c r="R874" s="123" t="s">
        <v>766</v>
      </c>
      <c r="S874" s="30" t="s">
        <v>444</v>
      </c>
      <c r="T874" s="31" t="s">
        <v>413</v>
      </c>
      <c r="U874" s="32" t="b">
        <f t="shared" si="31"/>
        <v>1</v>
      </c>
      <c r="V874" s="33" t="s">
        <v>24</v>
      </c>
      <c r="W874" s="34" t="s">
        <v>37</v>
      </c>
      <c r="X874" s="35">
        <v>6</v>
      </c>
      <c r="Y874" s="34" t="s">
        <v>26</v>
      </c>
      <c r="Z874" s="34" t="s">
        <v>26</v>
      </c>
      <c r="AA874" s="170" t="s">
        <v>26</v>
      </c>
      <c r="AB874" s="34" t="s">
        <v>26</v>
      </c>
      <c r="AC874" s="171" t="s">
        <v>26</v>
      </c>
      <c r="AD874" s="34" t="s">
        <v>27</v>
      </c>
      <c r="AE874" s="34" t="s">
        <v>27</v>
      </c>
      <c r="AF874" s="38" t="s">
        <v>26</v>
      </c>
    </row>
    <row r="875" spans="18:32" ht="19.5" customHeight="1">
      <c r="R875" s="123" t="s">
        <v>766</v>
      </c>
      <c r="S875" s="30" t="s">
        <v>452</v>
      </c>
      <c r="T875" s="31" t="s">
        <v>413</v>
      </c>
      <c r="U875" s="32" t="b">
        <f t="shared" ref="U875:U938" si="32">IF(COUNTIF($J$15:$K$19,$W875)=0,IF(COUNTIF($L$15:$M$19,$W875)=0,IF(VLOOKUP($W875,$N$15:$O$19,2,FALSE)="가 능",TRUE,FALSE),IF(VLOOKUP($W875,$L$15:$M$19,2,FALSE)="가 능",TRUE,FALSE)),IF(VLOOKUP($W875,$J$15:$K$19,2,FALSE)="가 능",TRUE,FALSE))</f>
        <v>1</v>
      </c>
      <c r="V875" s="33" t="s">
        <v>24</v>
      </c>
      <c r="W875" s="34" t="s">
        <v>37</v>
      </c>
      <c r="X875" s="35">
        <v>9</v>
      </c>
      <c r="Y875" s="34" t="s">
        <v>26</v>
      </c>
      <c r="Z875" s="34" t="s">
        <v>26</v>
      </c>
      <c r="AA875" s="170" t="s">
        <v>26</v>
      </c>
      <c r="AB875" s="34" t="s">
        <v>26</v>
      </c>
      <c r="AC875" s="171" t="s">
        <v>26</v>
      </c>
      <c r="AD875" s="34" t="s">
        <v>27</v>
      </c>
      <c r="AE875" s="34" t="s">
        <v>27</v>
      </c>
      <c r="AF875" s="38" t="s">
        <v>26</v>
      </c>
    </row>
    <row r="876" spans="18:32" ht="19.5" customHeight="1">
      <c r="R876" s="123" t="s">
        <v>766</v>
      </c>
      <c r="S876" s="30" t="s">
        <v>767</v>
      </c>
      <c r="T876" s="31" t="s">
        <v>413</v>
      </c>
      <c r="U876" s="32" t="b">
        <f t="shared" si="32"/>
        <v>1</v>
      </c>
      <c r="V876" s="33" t="s">
        <v>24</v>
      </c>
      <c r="W876" s="34" t="s">
        <v>37</v>
      </c>
      <c r="X876" s="35">
        <v>20</v>
      </c>
      <c r="Y876" s="34" t="s">
        <v>26</v>
      </c>
      <c r="Z876" s="34" t="s">
        <v>26</v>
      </c>
      <c r="AA876" s="170" t="s">
        <v>26</v>
      </c>
      <c r="AB876" s="34" t="s">
        <v>26</v>
      </c>
      <c r="AC876" s="171" t="s">
        <v>26</v>
      </c>
      <c r="AD876" s="34" t="s">
        <v>27</v>
      </c>
      <c r="AE876" s="34" t="s">
        <v>27</v>
      </c>
      <c r="AF876" s="38" t="s">
        <v>26</v>
      </c>
    </row>
    <row r="877" spans="18:32" ht="19.5" customHeight="1">
      <c r="R877" s="123" t="s">
        <v>766</v>
      </c>
      <c r="S877" s="30" t="s">
        <v>768</v>
      </c>
      <c r="T877" s="31" t="s">
        <v>413</v>
      </c>
      <c r="U877" s="32" t="b">
        <f t="shared" si="32"/>
        <v>1</v>
      </c>
      <c r="V877" s="33" t="s">
        <v>24</v>
      </c>
      <c r="W877" s="34" t="s">
        <v>37</v>
      </c>
      <c r="X877" s="35">
        <v>5</v>
      </c>
      <c r="Y877" s="34" t="s">
        <v>26</v>
      </c>
      <c r="Z877" s="34" t="s">
        <v>26</v>
      </c>
      <c r="AA877" s="170" t="s">
        <v>26</v>
      </c>
      <c r="AB877" s="34" t="s">
        <v>26</v>
      </c>
      <c r="AC877" s="171" t="s">
        <v>26</v>
      </c>
      <c r="AD877" s="34" t="s">
        <v>27</v>
      </c>
      <c r="AE877" s="34" t="s">
        <v>27</v>
      </c>
      <c r="AF877" s="38" t="s">
        <v>26</v>
      </c>
    </row>
    <row r="878" spans="18:32" ht="19.5" customHeight="1">
      <c r="R878" s="123" t="s">
        <v>766</v>
      </c>
      <c r="S878" s="30" t="s">
        <v>769</v>
      </c>
      <c r="T878" s="31" t="s">
        <v>413</v>
      </c>
      <c r="U878" s="32" t="b">
        <f t="shared" si="32"/>
        <v>1</v>
      </c>
      <c r="V878" s="33" t="s">
        <v>24</v>
      </c>
      <c r="W878" s="34" t="s">
        <v>37</v>
      </c>
      <c r="X878" s="35">
        <v>11</v>
      </c>
      <c r="Y878" s="34" t="s">
        <v>26</v>
      </c>
      <c r="Z878" s="34" t="s">
        <v>26</v>
      </c>
      <c r="AA878" s="170" t="s">
        <v>26</v>
      </c>
      <c r="AB878" s="34" t="s">
        <v>26</v>
      </c>
      <c r="AC878" s="171" t="s">
        <v>26</v>
      </c>
      <c r="AD878" s="34" t="s">
        <v>27</v>
      </c>
      <c r="AE878" s="34" t="s">
        <v>27</v>
      </c>
      <c r="AF878" s="38" t="s">
        <v>26</v>
      </c>
    </row>
    <row r="879" spans="18:32" ht="19.5" customHeight="1">
      <c r="R879" s="123" t="s">
        <v>766</v>
      </c>
      <c r="S879" s="30" t="s">
        <v>439</v>
      </c>
      <c r="T879" s="31" t="s">
        <v>413</v>
      </c>
      <c r="U879" s="32" t="b">
        <f t="shared" si="32"/>
        <v>1</v>
      </c>
      <c r="V879" s="33" t="s">
        <v>24</v>
      </c>
      <c r="W879" s="34" t="s">
        <v>37</v>
      </c>
      <c r="X879" s="35">
        <v>38</v>
      </c>
      <c r="Y879" s="34" t="s">
        <v>26</v>
      </c>
      <c r="Z879" s="34" t="s">
        <v>26</v>
      </c>
      <c r="AA879" s="170" t="s">
        <v>26</v>
      </c>
      <c r="AB879" s="34" t="s">
        <v>26</v>
      </c>
      <c r="AC879" s="171" t="s">
        <v>26</v>
      </c>
      <c r="AD879" s="34" t="s">
        <v>27</v>
      </c>
      <c r="AE879" s="34" t="s">
        <v>27</v>
      </c>
      <c r="AF879" s="38" t="s">
        <v>26</v>
      </c>
    </row>
    <row r="880" spans="18:32" ht="19.5" customHeight="1">
      <c r="R880" s="123" t="s">
        <v>766</v>
      </c>
      <c r="S880" s="30" t="s">
        <v>770</v>
      </c>
      <c r="T880" s="31" t="s">
        <v>413</v>
      </c>
      <c r="U880" s="32" t="b">
        <f t="shared" si="32"/>
        <v>1</v>
      </c>
      <c r="V880" s="33" t="s">
        <v>24</v>
      </c>
      <c r="W880" s="34" t="s">
        <v>37</v>
      </c>
      <c r="X880" s="35">
        <v>14</v>
      </c>
      <c r="Y880" s="34" t="s">
        <v>26</v>
      </c>
      <c r="Z880" s="34" t="s">
        <v>26</v>
      </c>
      <c r="AA880" s="170" t="s">
        <v>26</v>
      </c>
      <c r="AB880" s="34" t="s">
        <v>26</v>
      </c>
      <c r="AC880" s="171" t="s">
        <v>26</v>
      </c>
      <c r="AD880" s="34" t="s">
        <v>27</v>
      </c>
      <c r="AE880" s="34" t="s">
        <v>27</v>
      </c>
      <c r="AF880" s="38" t="s">
        <v>26</v>
      </c>
    </row>
    <row r="881" spans="18:32" ht="19.5" customHeight="1">
      <c r="R881" s="123" t="s">
        <v>766</v>
      </c>
      <c r="S881" s="30" t="s">
        <v>771</v>
      </c>
      <c r="T881" s="31" t="s">
        <v>413</v>
      </c>
      <c r="U881" s="32" t="b">
        <f t="shared" si="32"/>
        <v>1</v>
      </c>
      <c r="V881" s="33" t="s">
        <v>24</v>
      </c>
      <c r="W881" s="34" t="s">
        <v>37</v>
      </c>
      <c r="X881" s="35">
        <v>5</v>
      </c>
      <c r="Y881" s="34" t="s">
        <v>26</v>
      </c>
      <c r="Z881" s="34" t="s">
        <v>26</v>
      </c>
      <c r="AA881" s="170" t="s">
        <v>26</v>
      </c>
      <c r="AB881" s="34" t="s">
        <v>26</v>
      </c>
      <c r="AC881" s="171" t="s">
        <v>26</v>
      </c>
      <c r="AD881" s="34" t="s">
        <v>27</v>
      </c>
      <c r="AE881" s="34" t="s">
        <v>27</v>
      </c>
      <c r="AF881" s="38" t="s">
        <v>26</v>
      </c>
    </row>
    <row r="882" spans="18:32" ht="19.5" customHeight="1">
      <c r="R882" s="123" t="s">
        <v>766</v>
      </c>
      <c r="S882" s="30" t="s">
        <v>772</v>
      </c>
      <c r="T882" s="31" t="s">
        <v>413</v>
      </c>
      <c r="U882" s="32" t="b">
        <f t="shared" si="32"/>
        <v>1</v>
      </c>
      <c r="V882" s="33" t="s">
        <v>24</v>
      </c>
      <c r="W882" s="34" t="s">
        <v>37</v>
      </c>
      <c r="X882" s="35">
        <v>6</v>
      </c>
      <c r="Y882" s="34" t="s">
        <v>26</v>
      </c>
      <c r="Z882" s="34" t="s">
        <v>26</v>
      </c>
      <c r="AA882" s="170" t="s">
        <v>26</v>
      </c>
      <c r="AB882" s="34" t="s">
        <v>26</v>
      </c>
      <c r="AC882" s="171" t="s">
        <v>26</v>
      </c>
      <c r="AD882" s="34" t="s">
        <v>27</v>
      </c>
      <c r="AE882" s="34" t="s">
        <v>27</v>
      </c>
      <c r="AF882" s="38" t="s">
        <v>26</v>
      </c>
    </row>
    <row r="883" spans="18:32" ht="19.5" customHeight="1">
      <c r="R883" s="123" t="s">
        <v>766</v>
      </c>
      <c r="S883" s="30" t="s">
        <v>773</v>
      </c>
      <c r="T883" s="31" t="s">
        <v>413</v>
      </c>
      <c r="U883" s="32" t="b">
        <f t="shared" si="32"/>
        <v>1</v>
      </c>
      <c r="V883" s="33" t="s">
        <v>30</v>
      </c>
      <c r="W883" s="34" t="s">
        <v>31</v>
      </c>
      <c r="X883" s="35">
        <v>260</v>
      </c>
      <c r="Y883" s="34" t="s">
        <v>26</v>
      </c>
      <c r="Z883" s="34" t="s">
        <v>26</v>
      </c>
      <c r="AA883" s="170" t="s">
        <v>26</v>
      </c>
      <c r="AB883" s="34" t="s">
        <v>26</v>
      </c>
      <c r="AC883" s="171" t="s">
        <v>26</v>
      </c>
      <c r="AD883" s="34" t="s">
        <v>26</v>
      </c>
      <c r="AE883" s="34" t="s">
        <v>26</v>
      </c>
      <c r="AF883" s="38" t="s">
        <v>26</v>
      </c>
    </row>
    <row r="884" spans="18:32" ht="19.5" customHeight="1">
      <c r="R884" s="123" t="s">
        <v>774</v>
      </c>
      <c r="S884" s="30" t="s">
        <v>775</v>
      </c>
      <c r="T884" s="31" t="s">
        <v>413</v>
      </c>
      <c r="U884" s="32" t="b">
        <f t="shared" si="32"/>
        <v>1</v>
      </c>
      <c r="V884" s="33" t="s">
        <v>24</v>
      </c>
      <c r="W884" s="34" t="s">
        <v>31</v>
      </c>
      <c r="X884" s="35">
        <v>20</v>
      </c>
      <c r="Y884" s="34" t="s">
        <v>26</v>
      </c>
      <c r="Z884" s="34" t="s">
        <v>26</v>
      </c>
      <c r="AA884" s="170" t="s">
        <v>26</v>
      </c>
      <c r="AB884" s="34" t="s">
        <v>26</v>
      </c>
      <c r="AC884" s="171" t="s">
        <v>26</v>
      </c>
      <c r="AD884" s="34" t="s">
        <v>26</v>
      </c>
      <c r="AE884" s="34" t="s">
        <v>26</v>
      </c>
      <c r="AF884" s="38" t="s">
        <v>26</v>
      </c>
    </row>
    <row r="885" spans="18:32" ht="19.5" customHeight="1">
      <c r="R885" s="123" t="s">
        <v>774</v>
      </c>
      <c r="S885" s="30" t="s">
        <v>776</v>
      </c>
      <c r="T885" s="31" t="s">
        <v>413</v>
      </c>
      <c r="U885" s="32" t="b">
        <f t="shared" si="32"/>
        <v>1</v>
      </c>
      <c r="V885" s="33" t="s">
        <v>30</v>
      </c>
      <c r="W885" s="34" t="s">
        <v>37</v>
      </c>
      <c r="X885" s="35">
        <v>12</v>
      </c>
      <c r="Y885" s="34" t="s">
        <v>26</v>
      </c>
      <c r="Z885" s="34" t="s">
        <v>26</v>
      </c>
      <c r="AA885" s="170" t="s">
        <v>26</v>
      </c>
      <c r="AB885" s="34" t="s">
        <v>26</v>
      </c>
      <c r="AC885" s="171" t="s">
        <v>26</v>
      </c>
      <c r="AD885" s="34" t="s">
        <v>27</v>
      </c>
      <c r="AE885" s="34" t="s">
        <v>27</v>
      </c>
      <c r="AF885" s="38" t="s">
        <v>26</v>
      </c>
    </row>
    <row r="886" spans="18:32" ht="19.5" customHeight="1">
      <c r="R886" s="123" t="s">
        <v>774</v>
      </c>
      <c r="S886" s="30" t="s">
        <v>777</v>
      </c>
      <c r="T886" s="31" t="s">
        <v>413</v>
      </c>
      <c r="U886" s="32" t="b">
        <f t="shared" si="32"/>
        <v>1</v>
      </c>
      <c r="V886" s="33" t="s">
        <v>30</v>
      </c>
      <c r="W886" s="34" t="s">
        <v>37</v>
      </c>
      <c r="X886" s="35">
        <v>18</v>
      </c>
      <c r="Y886" s="34" t="s">
        <v>26</v>
      </c>
      <c r="Z886" s="34" t="s">
        <v>26</v>
      </c>
      <c r="AA886" s="170" t="s">
        <v>26</v>
      </c>
      <c r="AB886" s="34" t="s">
        <v>26</v>
      </c>
      <c r="AC886" s="171" t="s">
        <v>26</v>
      </c>
      <c r="AD886" s="34" t="s">
        <v>27</v>
      </c>
      <c r="AE886" s="34" t="s">
        <v>27</v>
      </c>
      <c r="AF886" s="38" t="s">
        <v>26</v>
      </c>
    </row>
    <row r="887" spans="18:32" ht="19.5" customHeight="1">
      <c r="R887" s="123" t="s">
        <v>774</v>
      </c>
      <c r="S887" s="30" t="s">
        <v>778</v>
      </c>
      <c r="T887" s="31" t="s">
        <v>413</v>
      </c>
      <c r="U887" s="32" t="b">
        <f t="shared" si="32"/>
        <v>1</v>
      </c>
      <c r="V887" s="33" t="s">
        <v>30</v>
      </c>
      <c r="W887" s="34" t="s">
        <v>37</v>
      </c>
      <c r="X887" s="35">
        <v>8</v>
      </c>
      <c r="Y887" s="34" t="s">
        <v>26</v>
      </c>
      <c r="Z887" s="34" t="s">
        <v>26</v>
      </c>
      <c r="AA887" s="170" t="s">
        <v>26</v>
      </c>
      <c r="AB887" s="34" t="s">
        <v>26</v>
      </c>
      <c r="AC887" s="171" t="s">
        <v>26</v>
      </c>
      <c r="AD887" s="34" t="s">
        <v>27</v>
      </c>
      <c r="AE887" s="34" t="s">
        <v>27</v>
      </c>
      <c r="AF887" s="38" t="s">
        <v>26</v>
      </c>
    </row>
    <row r="888" spans="18:32" ht="19.5" customHeight="1">
      <c r="R888" s="123" t="s">
        <v>774</v>
      </c>
      <c r="S888" s="30" t="s">
        <v>779</v>
      </c>
      <c r="T888" s="31" t="s">
        <v>413</v>
      </c>
      <c r="U888" s="32" t="b">
        <f t="shared" si="32"/>
        <v>1</v>
      </c>
      <c r="V888" s="33" t="s">
        <v>30</v>
      </c>
      <c r="W888" s="34" t="s">
        <v>37</v>
      </c>
      <c r="X888" s="35">
        <v>15</v>
      </c>
      <c r="Y888" s="34" t="s">
        <v>26</v>
      </c>
      <c r="Z888" s="34" t="s">
        <v>26</v>
      </c>
      <c r="AA888" s="170" t="s">
        <v>26</v>
      </c>
      <c r="AB888" s="34" t="s">
        <v>26</v>
      </c>
      <c r="AC888" s="171" t="s">
        <v>26</v>
      </c>
      <c r="AD888" s="34" t="s">
        <v>27</v>
      </c>
      <c r="AE888" s="34" t="s">
        <v>27</v>
      </c>
      <c r="AF888" s="38" t="s">
        <v>26</v>
      </c>
    </row>
    <row r="889" spans="18:32" ht="19.5" customHeight="1">
      <c r="R889" s="123" t="s">
        <v>774</v>
      </c>
      <c r="S889" s="30" t="s">
        <v>780</v>
      </c>
      <c r="T889" s="31" t="s">
        <v>413</v>
      </c>
      <c r="U889" s="32" t="b">
        <f t="shared" si="32"/>
        <v>1</v>
      </c>
      <c r="V889" s="33" t="s">
        <v>30</v>
      </c>
      <c r="W889" s="34" t="s">
        <v>37</v>
      </c>
      <c r="X889" s="35">
        <v>35</v>
      </c>
      <c r="Y889" s="34" t="s">
        <v>26</v>
      </c>
      <c r="Z889" s="34" t="s">
        <v>26</v>
      </c>
      <c r="AA889" s="170" t="s">
        <v>26</v>
      </c>
      <c r="AB889" s="34" t="s">
        <v>26</v>
      </c>
      <c r="AC889" s="171" t="s">
        <v>26</v>
      </c>
      <c r="AD889" s="34" t="s">
        <v>27</v>
      </c>
      <c r="AE889" s="34" t="s">
        <v>27</v>
      </c>
      <c r="AF889" s="38" t="s">
        <v>26</v>
      </c>
    </row>
    <row r="890" spans="18:32" ht="19.5" customHeight="1">
      <c r="R890" s="123" t="s">
        <v>774</v>
      </c>
      <c r="S890" s="30" t="s">
        <v>781</v>
      </c>
      <c r="T890" s="31" t="s">
        <v>413</v>
      </c>
      <c r="U890" s="32" t="b">
        <f t="shared" si="32"/>
        <v>1</v>
      </c>
      <c r="V890" s="33" t="s">
        <v>70</v>
      </c>
      <c r="W890" s="34" t="s">
        <v>31</v>
      </c>
      <c r="X890" s="35">
        <v>19</v>
      </c>
      <c r="Y890" s="34" t="s">
        <v>26</v>
      </c>
      <c r="Z890" s="34" t="s">
        <v>26</v>
      </c>
      <c r="AA890" s="170" t="s">
        <v>26</v>
      </c>
      <c r="AB890" s="34" t="s">
        <v>26</v>
      </c>
      <c r="AC890" s="171" t="s">
        <v>26</v>
      </c>
      <c r="AD890" s="34" t="s">
        <v>26</v>
      </c>
      <c r="AE890" s="34" t="s">
        <v>26</v>
      </c>
      <c r="AF890" s="38" t="s">
        <v>26</v>
      </c>
    </row>
    <row r="891" spans="18:32" ht="19.5" customHeight="1">
      <c r="R891" s="123" t="s">
        <v>774</v>
      </c>
      <c r="S891" s="30" t="s">
        <v>782</v>
      </c>
      <c r="T891" s="31" t="s">
        <v>413</v>
      </c>
      <c r="U891" s="32" t="b">
        <f t="shared" si="32"/>
        <v>1</v>
      </c>
      <c r="V891" s="33" t="s">
        <v>70</v>
      </c>
      <c r="W891" s="34" t="s">
        <v>37</v>
      </c>
      <c r="X891" s="35">
        <v>18</v>
      </c>
      <c r="Y891" s="34" t="s">
        <v>26</v>
      </c>
      <c r="Z891" s="34" t="s">
        <v>26</v>
      </c>
      <c r="AA891" s="170" t="s">
        <v>26</v>
      </c>
      <c r="AB891" s="34" t="s">
        <v>26</v>
      </c>
      <c r="AC891" s="171" t="s">
        <v>26</v>
      </c>
      <c r="AD891" s="34" t="s">
        <v>27</v>
      </c>
      <c r="AE891" s="34" t="s">
        <v>27</v>
      </c>
      <c r="AF891" s="38" t="s">
        <v>26</v>
      </c>
    </row>
    <row r="892" spans="18:32" ht="19.5" customHeight="1">
      <c r="R892" s="123" t="s">
        <v>774</v>
      </c>
      <c r="S892" s="30" t="s">
        <v>477</v>
      </c>
      <c r="T892" s="31" t="s">
        <v>413</v>
      </c>
      <c r="U892" s="32" t="b">
        <f t="shared" si="32"/>
        <v>1</v>
      </c>
      <c r="V892" s="33" t="s">
        <v>70</v>
      </c>
      <c r="W892" s="34" t="s">
        <v>37</v>
      </c>
      <c r="X892" s="35">
        <v>22</v>
      </c>
      <c r="Y892" s="34" t="s">
        <v>26</v>
      </c>
      <c r="Z892" s="34" t="s">
        <v>26</v>
      </c>
      <c r="AA892" s="170" t="s">
        <v>26</v>
      </c>
      <c r="AB892" s="34" t="s">
        <v>26</v>
      </c>
      <c r="AC892" s="171" t="s">
        <v>26</v>
      </c>
      <c r="AD892" s="34" t="s">
        <v>27</v>
      </c>
      <c r="AE892" s="34" t="s">
        <v>27</v>
      </c>
      <c r="AF892" s="38" t="s">
        <v>26</v>
      </c>
    </row>
    <row r="893" spans="18:32" ht="19.5" customHeight="1">
      <c r="R893" s="123" t="s">
        <v>774</v>
      </c>
      <c r="S893" s="30" t="s">
        <v>783</v>
      </c>
      <c r="T893" s="31" t="s">
        <v>413</v>
      </c>
      <c r="U893" s="32" t="b">
        <f t="shared" si="32"/>
        <v>1</v>
      </c>
      <c r="V893" s="33" t="s">
        <v>70</v>
      </c>
      <c r="W893" s="34" t="s">
        <v>37</v>
      </c>
      <c r="X893" s="35">
        <v>60</v>
      </c>
      <c r="Y893" s="34" t="s">
        <v>26</v>
      </c>
      <c r="Z893" s="34" t="s">
        <v>26</v>
      </c>
      <c r="AA893" s="170" t="s">
        <v>26</v>
      </c>
      <c r="AB893" s="34" t="s">
        <v>26</v>
      </c>
      <c r="AC893" s="171" t="s">
        <v>26</v>
      </c>
      <c r="AD893" s="34" t="s">
        <v>27</v>
      </c>
      <c r="AE893" s="34" t="s">
        <v>27</v>
      </c>
      <c r="AF893" s="38" t="s">
        <v>26</v>
      </c>
    </row>
    <row r="894" spans="18:32" ht="19.5" customHeight="1">
      <c r="R894" s="123" t="s">
        <v>774</v>
      </c>
      <c r="S894" s="30" t="s">
        <v>784</v>
      </c>
      <c r="T894" s="31" t="s">
        <v>413</v>
      </c>
      <c r="U894" s="32" t="b">
        <f t="shared" si="32"/>
        <v>1</v>
      </c>
      <c r="V894" s="33" t="s">
        <v>70</v>
      </c>
      <c r="W894" s="34" t="s">
        <v>37</v>
      </c>
      <c r="X894" s="35">
        <v>30</v>
      </c>
      <c r="Y894" s="34" t="s">
        <v>26</v>
      </c>
      <c r="Z894" s="34" t="s">
        <v>26</v>
      </c>
      <c r="AA894" s="170" t="s">
        <v>26</v>
      </c>
      <c r="AB894" s="34" t="s">
        <v>26</v>
      </c>
      <c r="AC894" s="171" t="s">
        <v>26</v>
      </c>
      <c r="AD894" s="34" t="s">
        <v>27</v>
      </c>
      <c r="AE894" s="34" t="s">
        <v>27</v>
      </c>
      <c r="AF894" s="38" t="s">
        <v>26</v>
      </c>
    </row>
    <row r="895" spans="18:32" ht="19.5" customHeight="1">
      <c r="R895" s="123" t="s">
        <v>774</v>
      </c>
      <c r="S895" s="30" t="s">
        <v>785</v>
      </c>
      <c r="T895" s="31" t="s">
        <v>413</v>
      </c>
      <c r="U895" s="32" t="b">
        <f t="shared" si="32"/>
        <v>1</v>
      </c>
      <c r="V895" s="33" t="s">
        <v>70</v>
      </c>
      <c r="W895" s="34" t="s">
        <v>37</v>
      </c>
      <c r="X895" s="35">
        <v>21</v>
      </c>
      <c r="Y895" s="34" t="s">
        <v>26</v>
      </c>
      <c r="Z895" s="34" t="s">
        <v>26</v>
      </c>
      <c r="AA895" s="170" t="s">
        <v>26</v>
      </c>
      <c r="AB895" s="34" t="s">
        <v>26</v>
      </c>
      <c r="AC895" s="171" t="s">
        <v>26</v>
      </c>
      <c r="AD895" s="34" t="s">
        <v>27</v>
      </c>
      <c r="AE895" s="34" t="s">
        <v>27</v>
      </c>
      <c r="AF895" s="38" t="s">
        <v>26</v>
      </c>
    </row>
    <row r="896" spans="18:32" ht="19.5" customHeight="1">
      <c r="R896" s="123" t="s">
        <v>786</v>
      </c>
      <c r="S896" s="30" t="s">
        <v>787</v>
      </c>
      <c r="T896" s="31" t="s">
        <v>413</v>
      </c>
      <c r="U896" s="32" t="b">
        <f t="shared" si="32"/>
        <v>1</v>
      </c>
      <c r="V896" s="33" t="s">
        <v>24</v>
      </c>
      <c r="W896" s="34" t="s">
        <v>31</v>
      </c>
      <c r="X896" s="35">
        <v>17</v>
      </c>
      <c r="Y896" s="34" t="s">
        <v>26</v>
      </c>
      <c r="Z896" s="34" t="s">
        <v>26</v>
      </c>
      <c r="AA896" s="170" t="s">
        <v>26</v>
      </c>
      <c r="AB896" s="34" t="s">
        <v>26</v>
      </c>
      <c r="AC896" s="171" t="s">
        <v>26</v>
      </c>
      <c r="AD896" s="34" t="s">
        <v>26</v>
      </c>
      <c r="AE896" s="34" t="s">
        <v>26</v>
      </c>
      <c r="AF896" s="38" t="s">
        <v>26</v>
      </c>
    </row>
    <row r="897" spans="18:32" ht="19.5" customHeight="1">
      <c r="R897" s="123" t="s">
        <v>786</v>
      </c>
      <c r="S897" s="30" t="s">
        <v>424</v>
      </c>
      <c r="T897" s="31" t="s">
        <v>413</v>
      </c>
      <c r="U897" s="32" t="b">
        <f t="shared" si="32"/>
        <v>1</v>
      </c>
      <c r="V897" s="33" t="s">
        <v>30</v>
      </c>
      <c r="W897" s="34" t="s">
        <v>31</v>
      </c>
      <c r="X897" s="35">
        <v>25</v>
      </c>
      <c r="Y897" s="34" t="s">
        <v>26</v>
      </c>
      <c r="Z897" s="34" t="s">
        <v>26</v>
      </c>
      <c r="AA897" s="170" t="s">
        <v>26</v>
      </c>
      <c r="AB897" s="34" t="s">
        <v>26</v>
      </c>
      <c r="AC897" s="171" t="s">
        <v>26</v>
      </c>
      <c r="AD897" s="34" t="s">
        <v>26</v>
      </c>
      <c r="AE897" s="34" t="s">
        <v>26</v>
      </c>
      <c r="AF897" s="38" t="s">
        <v>26</v>
      </c>
    </row>
    <row r="898" spans="18:32" ht="19.5" customHeight="1">
      <c r="R898" s="123" t="s">
        <v>786</v>
      </c>
      <c r="S898" s="30" t="s">
        <v>484</v>
      </c>
      <c r="T898" s="31" t="s">
        <v>413</v>
      </c>
      <c r="U898" s="32" t="b">
        <f t="shared" si="32"/>
        <v>1</v>
      </c>
      <c r="V898" s="33" t="s">
        <v>30</v>
      </c>
      <c r="W898" s="34" t="s">
        <v>31</v>
      </c>
      <c r="X898" s="35">
        <v>25</v>
      </c>
      <c r="Y898" s="34" t="s">
        <v>26</v>
      </c>
      <c r="Z898" s="34" t="s">
        <v>26</v>
      </c>
      <c r="AA898" s="170" t="s">
        <v>26</v>
      </c>
      <c r="AB898" s="34" t="s">
        <v>26</v>
      </c>
      <c r="AC898" s="171" t="s">
        <v>26</v>
      </c>
      <c r="AD898" s="34" t="s">
        <v>26</v>
      </c>
      <c r="AE898" s="34" t="s">
        <v>26</v>
      </c>
      <c r="AF898" s="38" t="s">
        <v>26</v>
      </c>
    </row>
    <row r="899" spans="18:32" ht="19.5" customHeight="1">
      <c r="R899" s="123" t="s">
        <v>786</v>
      </c>
      <c r="S899" s="30" t="s">
        <v>527</v>
      </c>
      <c r="T899" s="31" t="s">
        <v>413</v>
      </c>
      <c r="U899" s="32" t="b">
        <f t="shared" si="32"/>
        <v>1</v>
      </c>
      <c r="V899" s="33" t="s">
        <v>30</v>
      </c>
      <c r="W899" s="34" t="s">
        <v>31</v>
      </c>
      <c r="X899" s="35">
        <v>25</v>
      </c>
      <c r="Y899" s="34" t="s">
        <v>26</v>
      </c>
      <c r="Z899" s="34" t="s">
        <v>26</v>
      </c>
      <c r="AA899" s="170" t="s">
        <v>26</v>
      </c>
      <c r="AB899" s="34" t="s">
        <v>26</v>
      </c>
      <c r="AC899" s="171" t="s">
        <v>26</v>
      </c>
      <c r="AD899" s="34" t="s">
        <v>26</v>
      </c>
      <c r="AE899" s="34" t="s">
        <v>26</v>
      </c>
      <c r="AF899" s="38" t="s">
        <v>26</v>
      </c>
    </row>
    <row r="900" spans="18:32" ht="19.5" customHeight="1">
      <c r="R900" s="123" t="s">
        <v>786</v>
      </c>
      <c r="S900" s="30" t="s">
        <v>788</v>
      </c>
      <c r="T900" s="31" t="s">
        <v>413</v>
      </c>
      <c r="U900" s="32" t="b">
        <f t="shared" si="32"/>
        <v>1</v>
      </c>
      <c r="V900" s="33" t="s">
        <v>30</v>
      </c>
      <c r="W900" s="34" t="s">
        <v>31</v>
      </c>
      <c r="X900" s="35">
        <v>54</v>
      </c>
      <c r="Y900" s="34" t="s">
        <v>26</v>
      </c>
      <c r="Z900" s="34" t="s">
        <v>26</v>
      </c>
      <c r="AA900" s="170" t="s">
        <v>26</v>
      </c>
      <c r="AB900" s="34" t="s">
        <v>26</v>
      </c>
      <c r="AC900" s="171" t="s">
        <v>26</v>
      </c>
      <c r="AD900" s="34" t="s">
        <v>26</v>
      </c>
      <c r="AE900" s="34" t="s">
        <v>26</v>
      </c>
      <c r="AF900" s="38" t="s">
        <v>26</v>
      </c>
    </row>
    <row r="901" spans="18:32" ht="19.5" customHeight="1">
      <c r="R901" s="123" t="s">
        <v>786</v>
      </c>
      <c r="S901" s="30" t="s">
        <v>389</v>
      </c>
      <c r="T901" s="31" t="s">
        <v>413</v>
      </c>
      <c r="U901" s="32" t="b">
        <f t="shared" si="32"/>
        <v>1</v>
      </c>
      <c r="V901" s="33" t="s">
        <v>70</v>
      </c>
      <c r="W901" s="34" t="s">
        <v>31</v>
      </c>
      <c r="X901" s="35">
        <v>23</v>
      </c>
      <c r="Y901" s="34" t="s">
        <v>26</v>
      </c>
      <c r="Z901" s="34" t="s">
        <v>26</v>
      </c>
      <c r="AA901" s="170" t="s">
        <v>26</v>
      </c>
      <c r="AB901" s="34" t="s">
        <v>26</v>
      </c>
      <c r="AC901" s="171" t="s">
        <v>26</v>
      </c>
      <c r="AD901" s="34" t="s">
        <v>26</v>
      </c>
      <c r="AE901" s="34" t="s">
        <v>26</v>
      </c>
      <c r="AF901" s="38" t="s">
        <v>26</v>
      </c>
    </row>
    <row r="902" spans="18:32" ht="19.5" customHeight="1">
      <c r="R902" s="123" t="s">
        <v>786</v>
      </c>
      <c r="S902" s="30" t="s">
        <v>789</v>
      </c>
      <c r="T902" s="31" t="s">
        <v>413</v>
      </c>
      <c r="U902" s="32" t="b">
        <f t="shared" si="32"/>
        <v>1</v>
      </c>
      <c r="V902" s="33" t="s">
        <v>70</v>
      </c>
      <c r="W902" s="34" t="s">
        <v>31</v>
      </c>
      <c r="X902" s="35">
        <v>18</v>
      </c>
      <c r="Y902" s="34" t="s">
        <v>26</v>
      </c>
      <c r="Z902" s="34" t="s">
        <v>26</v>
      </c>
      <c r="AA902" s="170" t="s">
        <v>26</v>
      </c>
      <c r="AB902" s="34" t="s">
        <v>26</v>
      </c>
      <c r="AC902" s="171" t="s">
        <v>26</v>
      </c>
      <c r="AD902" s="34" t="s">
        <v>26</v>
      </c>
      <c r="AE902" s="34" t="s">
        <v>26</v>
      </c>
      <c r="AF902" s="38" t="s">
        <v>26</v>
      </c>
    </row>
    <row r="903" spans="18:32" ht="19.5" customHeight="1">
      <c r="R903" s="123" t="s">
        <v>786</v>
      </c>
      <c r="S903" s="30" t="s">
        <v>190</v>
      </c>
      <c r="T903" s="31" t="s">
        <v>413</v>
      </c>
      <c r="U903" s="32" t="b">
        <f t="shared" si="32"/>
        <v>1</v>
      </c>
      <c r="V903" s="33" t="s">
        <v>70</v>
      </c>
      <c r="W903" s="34" t="s">
        <v>31</v>
      </c>
      <c r="X903" s="35">
        <v>18</v>
      </c>
      <c r="Y903" s="34" t="s">
        <v>26</v>
      </c>
      <c r="Z903" s="34" t="s">
        <v>26</v>
      </c>
      <c r="AA903" s="170" t="s">
        <v>26</v>
      </c>
      <c r="AB903" s="34" t="s">
        <v>26</v>
      </c>
      <c r="AC903" s="171" t="s">
        <v>26</v>
      </c>
      <c r="AD903" s="34" t="s">
        <v>26</v>
      </c>
      <c r="AE903" s="34" t="s">
        <v>26</v>
      </c>
      <c r="AF903" s="38" t="s">
        <v>26</v>
      </c>
    </row>
    <row r="904" spans="18:32" ht="19.5" customHeight="1">
      <c r="R904" s="123" t="s">
        <v>786</v>
      </c>
      <c r="S904" s="30" t="s">
        <v>371</v>
      </c>
      <c r="T904" s="31" t="s">
        <v>413</v>
      </c>
      <c r="U904" s="32" t="b">
        <f t="shared" si="32"/>
        <v>1</v>
      </c>
      <c r="V904" s="33" t="s">
        <v>70</v>
      </c>
      <c r="W904" s="34" t="s">
        <v>31</v>
      </c>
      <c r="X904" s="35">
        <v>23</v>
      </c>
      <c r="Y904" s="34" t="s">
        <v>26</v>
      </c>
      <c r="Z904" s="34" t="s">
        <v>26</v>
      </c>
      <c r="AA904" s="170" t="s">
        <v>26</v>
      </c>
      <c r="AB904" s="34" t="s">
        <v>26</v>
      </c>
      <c r="AC904" s="171" t="s">
        <v>26</v>
      </c>
      <c r="AD904" s="34" t="s">
        <v>26</v>
      </c>
      <c r="AE904" s="34" t="s">
        <v>26</v>
      </c>
      <c r="AF904" s="38" t="s">
        <v>26</v>
      </c>
    </row>
    <row r="905" spans="18:32" ht="19.5" customHeight="1">
      <c r="R905" s="123" t="s">
        <v>786</v>
      </c>
      <c r="S905" s="30" t="s">
        <v>790</v>
      </c>
      <c r="T905" s="31" t="s">
        <v>413</v>
      </c>
      <c r="U905" s="32" t="b">
        <f t="shared" si="32"/>
        <v>1</v>
      </c>
      <c r="V905" s="33" t="s">
        <v>70</v>
      </c>
      <c r="W905" s="34" t="s">
        <v>31</v>
      </c>
      <c r="X905" s="35">
        <v>23</v>
      </c>
      <c r="Y905" s="34" t="s">
        <v>26</v>
      </c>
      <c r="Z905" s="34" t="s">
        <v>26</v>
      </c>
      <c r="AA905" s="170" t="s">
        <v>26</v>
      </c>
      <c r="AB905" s="34" t="s">
        <v>26</v>
      </c>
      <c r="AC905" s="171" t="s">
        <v>26</v>
      </c>
      <c r="AD905" s="34" t="s">
        <v>26</v>
      </c>
      <c r="AE905" s="34" t="s">
        <v>26</v>
      </c>
      <c r="AF905" s="38" t="s">
        <v>26</v>
      </c>
    </row>
    <row r="906" spans="18:32" ht="19.5" customHeight="1">
      <c r="R906" s="123" t="s">
        <v>786</v>
      </c>
      <c r="S906" s="30" t="s">
        <v>393</v>
      </c>
      <c r="T906" s="31" t="s">
        <v>413</v>
      </c>
      <c r="U906" s="32" t="b">
        <f t="shared" si="32"/>
        <v>1</v>
      </c>
      <c r="V906" s="33" t="s">
        <v>791</v>
      </c>
      <c r="W906" s="34" t="s">
        <v>31</v>
      </c>
      <c r="X906" s="35">
        <v>18</v>
      </c>
      <c r="Y906" s="34" t="s">
        <v>26</v>
      </c>
      <c r="Z906" s="34" t="s">
        <v>26</v>
      </c>
      <c r="AA906" s="170" t="s">
        <v>26</v>
      </c>
      <c r="AB906" s="34" t="s">
        <v>26</v>
      </c>
      <c r="AC906" s="171" t="s">
        <v>26</v>
      </c>
      <c r="AD906" s="34" t="s">
        <v>26</v>
      </c>
      <c r="AE906" s="34" t="s">
        <v>26</v>
      </c>
      <c r="AF906" s="38" t="s">
        <v>26</v>
      </c>
    </row>
    <row r="907" spans="18:32" ht="19.5" customHeight="1">
      <c r="R907" s="123" t="s">
        <v>792</v>
      </c>
      <c r="S907" s="30" t="s">
        <v>741</v>
      </c>
      <c r="T907" s="31" t="s">
        <v>413</v>
      </c>
      <c r="U907" s="32" t="b">
        <f t="shared" si="32"/>
        <v>1</v>
      </c>
      <c r="V907" s="33" t="s">
        <v>70</v>
      </c>
      <c r="W907" s="34" t="s">
        <v>25</v>
      </c>
      <c r="X907" s="35">
        <v>24</v>
      </c>
      <c r="Y907" s="34" t="s">
        <v>26</v>
      </c>
      <c r="Z907" s="34" t="s">
        <v>26</v>
      </c>
      <c r="AA907" s="170" t="s">
        <v>26</v>
      </c>
      <c r="AB907" s="34" t="s">
        <v>26</v>
      </c>
      <c r="AC907" s="171" t="s">
        <v>27</v>
      </c>
      <c r="AD907" s="34" t="s">
        <v>27</v>
      </c>
      <c r="AE907" s="34" t="s">
        <v>27</v>
      </c>
      <c r="AF907" s="38" t="s">
        <v>26</v>
      </c>
    </row>
    <row r="908" spans="18:32" ht="19.5" customHeight="1">
      <c r="R908" s="123" t="s">
        <v>792</v>
      </c>
      <c r="S908" s="30" t="s">
        <v>793</v>
      </c>
      <c r="T908" s="31" t="s">
        <v>413</v>
      </c>
      <c r="U908" s="32" t="b">
        <f t="shared" si="32"/>
        <v>1</v>
      </c>
      <c r="V908" s="33" t="s">
        <v>70</v>
      </c>
      <c r="W908" s="34" t="s">
        <v>25</v>
      </c>
      <c r="X908" s="35">
        <v>16</v>
      </c>
      <c r="Y908" s="34" t="s">
        <v>26</v>
      </c>
      <c r="Z908" s="34" t="s">
        <v>26</v>
      </c>
      <c r="AA908" s="170" t="s">
        <v>26</v>
      </c>
      <c r="AB908" s="34" t="s">
        <v>26</v>
      </c>
      <c r="AC908" s="171" t="s">
        <v>27</v>
      </c>
      <c r="AD908" s="34" t="s">
        <v>27</v>
      </c>
      <c r="AE908" s="34" t="s">
        <v>27</v>
      </c>
      <c r="AF908" s="38" t="s">
        <v>26</v>
      </c>
    </row>
    <row r="909" spans="18:32" ht="19.5" customHeight="1">
      <c r="R909" s="123" t="s">
        <v>792</v>
      </c>
      <c r="S909" s="30" t="s">
        <v>794</v>
      </c>
      <c r="T909" s="31" t="s">
        <v>413</v>
      </c>
      <c r="U909" s="32" t="b">
        <f t="shared" si="32"/>
        <v>1</v>
      </c>
      <c r="V909" s="33" t="s">
        <v>70</v>
      </c>
      <c r="W909" s="34" t="s">
        <v>25</v>
      </c>
      <c r="X909" s="35">
        <v>23</v>
      </c>
      <c r="Y909" s="34" t="s">
        <v>26</v>
      </c>
      <c r="Z909" s="34" t="s">
        <v>26</v>
      </c>
      <c r="AA909" s="170" t="s">
        <v>26</v>
      </c>
      <c r="AB909" s="34" t="s">
        <v>26</v>
      </c>
      <c r="AC909" s="171" t="s">
        <v>27</v>
      </c>
      <c r="AD909" s="34" t="s">
        <v>27</v>
      </c>
      <c r="AE909" s="34" t="s">
        <v>27</v>
      </c>
      <c r="AF909" s="38" t="s">
        <v>26</v>
      </c>
    </row>
    <row r="910" spans="18:32" ht="19.5" customHeight="1">
      <c r="R910" s="123" t="s">
        <v>792</v>
      </c>
      <c r="S910" s="30" t="s">
        <v>491</v>
      </c>
      <c r="T910" s="31" t="s">
        <v>413</v>
      </c>
      <c r="U910" s="32" t="b">
        <f t="shared" si="32"/>
        <v>1</v>
      </c>
      <c r="V910" s="33" t="s">
        <v>70</v>
      </c>
      <c r="W910" s="34" t="s">
        <v>25</v>
      </c>
      <c r="X910" s="35">
        <v>22</v>
      </c>
      <c r="Y910" s="34" t="s">
        <v>26</v>
      </c>
      <c r="Z910" s="34" t="s">
        <v>26</v>
      </c>
      <c r="AA910" s="170" t="s">
        <v>26</v>
      </c>
      <c r="AB910" s="34" t="s">
        <v>26</v>
      </c>
      <c r="AC910" s="171" t="s">
        <v>27</v>
      </c>
      <c r="AD910" s="34" t="s">
        <v>27</v>
      </c>
      <c r="AE910" s="34" t="s">
        <v>27</v>
      </c>
      <c r="AF910" s="38" t="s">
        <v>26</v>
      </c>
    </row>
    <row r="911" spans="18:32" ht="19.5" customHeight="1">
      <c r="R911" s="123" t="s">
        <v>792</v>
      </c>
      <c r="S911" s="30" t="s">
        <v>795</v>
      </c>
      <c r="T911" s="31" t="s">
        <v>413</v>
      </c>
      <c r="U911" s="32" t="b">
        <f t="shared" si="32"/>
        <v>1</v>
      </c>
      <c r="V911" s="33" t="s">
        <v>70</v>
      </c>
      <c r="W911" s="34" t="s">
        <v>25</v>
      </c>
      <c r="X911" s="35">
        <v>20</v>
      </c>
      <c r="Y911" s="34" t="s">
        <v>26</v>
      </c>
      <c r="Z911" s="34" t="s">
        <v>26</v>
      </c>
      <c r="AA911" s="170" t="s">
        <v>26</v>
      </c>
      <c r="AB911" s="34" t="s">
        <v>26</v>
      </c>
      <c r="AC911" s="171" t="s">
        <v>27</v>
      </c>
      <c r="AD911" s="34" t="s">
        <v>27</v>
      </c>
      <c r="AE911" s="34" t="s">
        <v>27</v>
      </c>
      <c r="AF911" s="38" t="s">
        <v>26</v>
      </c>
    </row>
    <row r="912" spans="18:32" ht="19.5" customHeight="1">
      <c r="R912" s="123" t="s">
        <v>792</v>
      </c>
      <c r="S912" s="30" t="s">
        <v>672</v>
      </c>
      <c r="T912" s="31" t="s">
        <v>413</v>
      </c>
      <c r="U912" s="32" t="b">
        <f t="shared" si="32"/>
        <v>1</v>
      </c>
      <c r="V912" s="33" t="s">
        <v>70</v>
      </c>
      <c r="W912" s="34" t="s">
        <v>25</v>
      </c>
      <c r="X912" s="35">
        <v>28</v>
      </c>
      <c r="Y912" s="34" t="s">
        <v>26</v>
      </c>
      <c r="Z912" s="34" t="s">
        <v>26</v>
      </c>
      <c r="AA912" s="170" t="s">
        <v>26</v>
      </c>
      <c r="AB912" s="34" t="s">
        <v>26</v>
      </c>
      <c r="AC912" s="171" t="s">
        <v>27</v>
      </c>
      <c r="AD912" s="34" t="s">
        <v>27</v>
      </c>
      <c r="AE912" s="34" t="s">
        <v>27</v>
      </c>
      <c r="AF912" s="38" t="s">
        <v>26</v>
      </c>
    </row>
    <row r="913" spans="18:32" ht="19.5" customHeight="1">
      <c r="R913" s="123" t="s">
        <v>792</v>
      </c>
      <c r="S913" s="30" t="s">
        <v>740</v>
      </c>
      <c r="T913" s="31" t="s">
        <v>413</v>
      </c>
      <c r="U913" s="32" t="b">
        <f t="shared" si="32"/>
        <v>1</v>
      </c>
      <c r="V913" s="33" t="s">
        <v>70</v>
      </c>
      <c r="W913" s="34" t="s">
        <v>25</v>
      </c>
      <c r="X913" s="35">
        <v>70</v>
      </c>
      <c r="Y913" s="34" t="s">
        <v>26</v>
      </c>
      <c r="Z913" s="34" t="s">
        <v>26</v>
      </c>
      <c r="AA913" s="170" t="s">
        <v>26</v>
      </c>
      <c r="AB913" s="34" t="s">
        <v>26</v>
      </c>
      <c r="AC913" s="171" t="s">
        <v>27</v>
      </c>
      <c r="AD913" s="34" t="s">
        <v>27</v>
      </c>
      <c r="AE913" s="34" t="s">
        <v>27</v>
      </c>
      <c r="AF913" s="38" t="s">
        <v>26</v>
      </c>
    </row>
    <row r="914" spans="18:32" ht="19.5" customHeight="1">
      <c r="R914" s="123" t="s">
        <v>792</v>
      </c>
      <c r="S914" s="30" t="s">
        <v>350</v>
      </c>
      <c r="T914" s="31" t="s">
        <v>413</v>
      </c>
      <c r="U914" s="32" t="b">
        <f t="shared" si="32"/>
        <v>1</v>
      </c>
      <c r="V914" s="33" t="s">
        <v>70</v>
      </c>
      <c r="W914" s="34" t="s">
        <v>25</v>
      </c>
      <c r="X914" s="35">
        <v>21</v>
      </c>
      <c r="Y914" s="34" t="s">
        <v>26</v>
      </c>
      <c r="Z914" s="34" t="s">
        <v>26</v>
      </c>
      <c r="AA914" s="170" t="s">
        <v>26</v>
      </c>
      <c r="AB914" s="34" t="s">
        <v>26</v>
      </c>
      <c r="AC914" s="171" t="s">
        <v>27</v>
      </c>
      <c r="AD914" s="34" t="s">
        <v>27</v>
      </c>
      <c r="AE914" s="34" t="s">
        <v>27</v>
      </c>
      <c r="AF914" s="38" t="s">
        <v>26</v>
      </c>
    </row>
    <row r="915" spans="18:32" ht="19.5" customHeight="1">
      <c r="R915" s="123" t="s">
        <v>792</v>
      </c>
      <c r="S915" s="30" t="s">
        <v>623</v>
      </c>
      <c r="T915" s="31" t="s">
        <v>413</v>
      </c>
      <c r="U915" s="32" t="b">
        <f t="shared" si="32"/>
        <v>1</v>
      </c>
      <c r="V915" s="33" t="s">
        <v>70</v>
      </c>
      <c r="W915" s="34" t="s">
        <v>25</v>
      </c>
      <c r="X915" s="35">
        <v>25</v>
      </c>
      <c r="Y915" s="34" t="s">
        <v>26</v>
      </c>
      <c r="Z915" s="34" t="s">
        <v>26</v>
      </c>
      <c r="AA915" s="170" t="s">
        <v>26</v>
      </c>
      <c r="AB915" s="34" t="s">
        <v>26</v>
      </c>
      <c r="AC915" s="171" t="s">
        <v>27</v>
      </c>
      <c r="AD915" s="34" t="s">
        <v>27</v>
      </c>
      <c r="AE915" s="34" t="s">
        <v>27</v>
      </c>
      <c r="AF915" s="38" t="s">
        <v>26</v>
      </c>
    </row>
    <row r="916" spans="18:32" ht="19.5" customHeight="1">
      <c r="R916" s="123" t="s">
        <v>792</v>
      </c>
      <c r="S916" s="30" t="s">
        <v>538</v>
      </c>
      <c r="T916" s="31" t="s">
        <v>413</v>
      </c>
      <c r="U916" s="32" t="b">
        <f t="shared" si="32"/>
        <v>1</v>
      </c>
      <c r="V916" s="33" t="s">
        <v>70</v>
      </c>
      <c r="W916" s="34" t="s">
        <v>25</v>
      </c>
      <c r="X916" s="35">
        <v>16</v>
      </c>
      <c r="Y916" s="34" t="s">
        <v>26</v>
      </c>
      <c r="Z916" s="34" t="s">
        <v>26</v>
      </c>
      <c r="AA916" s="170" t="s">
        <v>26</v>
      </c>
      <c r="AB916" s="34" t="s">
        <v>26</v>
      </c>
      <c r="AC916" s="171" t="s">
        <v>27</v>
      </c>
      <c r="AD916" s="34" t="s">
        <v>27</v>
      </c>
      <c r="AE916" s="34" t="s">
        <v>27</v>
      </c>
      <c r="AF916" s="38" t="s">
        <v>26</v>
      </c>
    </row>
    <row r="917" spans="18:32" ht="19.5" customHeight="1">
      <c r="R917" s="123" t="s">
        <v>796</v>
      </c>
      <c r="S917" s="30" t="s">
        <v>59</v>
      </c>
      <c r="T917" s="31" t="s">
        <v>413</v>
      </c>
      <c r="U917" s="32" t="b">
        <f t="shared" si="32"/>
        <v>1</v>
      </c>
      <c r="V917" s="33" t="s">
        <v>24</v>
      </c>
      <c r="W917" s="34" t="s">
        <v>52</v>
      </c>
      <c r="X917" s="35">
        <v>20</v>
      </c>
      <c r="Y917" s="34" t="s">
        <v>26</v>
      </c>
      <c r="Z917" s="34" t="s">
        <v>26</v>
      </c>
      <c r="AA917" s="172" t="s">
        <v>114</v>
      </c>
      <c r="AB917" s="34" t="s">
        <v>114</v>
      </c>
      <c r="AC917" s="171" t="s">
        <v>26</v>
      </c>
      <c r="AD917" s="34" t="s">
        <v>26</v>
      </c>
      <c r="AE917" s="34" t="s">
        <v>26</v>
      </c>
      <c r="AF917" s="38" t="s">
        <v>26</v>
      </c>
    </row>
    <row r="918" spans="18:32" ht="19.5" customHeight="1">
      <c r="R918" s="123" t="s">
        <v>796</v>
      </c>
      <c r="S918" s="30" t="s">
        <v>797</v>
      </c>
      <c r="T918" s="31" t="s">
        <v>413</v>
      </c>
      <c r="U918" s="32" t="b">
        <f t="shared" si="32"/>
        <v>1</v>
      </c>
      <c r="V918" s="33" t="s">
        <v>24</v>
      </c>
      <c r="W918" s="34" t="s">
        <v>52</v>
      </c>
      <c r="X918" s="35">
        <v>31</v>
      </c>
      <c r="Y918" s="34" t="s">
        <v>26</v>
      </c>
      <c r="Z918" s="34" t="s">
        <v>26</v>
      </c>
      <c r="AA918" s="170" t="s">
        <v>114</v>
      </c>
      <c r="AB918" s="34" t="s">
        <v>114</v>
      </c>
      <c r="AC918" s="171" t="s">
        <v>26</v>
      </c>
      <c r="AD918" s="34" t="s">
        <v>26</v>
      </c>
      <c r="AE918" s="34" t="s">
        <v>26</v>
      </c>
      <c r="AF918" s="38" t="s">
        <v>26</v>
      </c>
    </row>
    <row r="919" spans="18:32" ht="19.5" customHeight="1">
      <c r="R919" s="123" t="s">
        <v>796</v>
      </c>
      <c r="S919" s="30" t="s">
        <v>798</v>
      </c>
      <c r="T919" s="31" t="s">
        <v>413</v>
      </c>
      <c r="U919" s="32" t="b">
        <f t="shared" si="32"/>
        <v>1</v>
      </c>
      <c r="V919" s="33" t="s">
        <v>24</v>
      </c>
      <c r="W919" s="34" t="s">
        <v>52</v>
      </c>
      <c r="X919" s="35">
        <v>20</v>
      </c>
      <c r="Y919" s="34" t="s">
        <v>26</v>
      </c>
      <c r="Z919" s="34" t="s">
        <v>26</v>
      </c>
      <c r="AA919" s="170" t="s">
        <v>114</v>
      </c>
      <c r="AB919" s="34" t="s">
        <v>114</v>
      </c>
      <c r="AC919" s="171" t="s">
        <v>26</v>
      </c>
      <c r="AD919" s="34" t="s">
        <v>26</v>
      </c>
      <c r="AE919" s="34" t="s">
        <v>26</v>
      </c>
      <c r="AF919" s="38" t="s">
        <v>26</v>
      </c>
    </row>
    <row r="920" spans="18:32" ht="19.5" customHeight="1">
      <c r="R920" s="123" t="s">
        <v>796</v>
      </c>
      <c r="S920" s="30" t="s">
        <v>514</v>
      </c>
      <c r="T920" s="31" t="s">
        <v>413</v>
      </c>
      <c r="U920" s="32" t="b">
        <f t="shared" si="32"/>
        <v>1</v>
      </c>
      <c r="V920" s="33" t="s">
        <v>24</v>
      </c>
      <c r="W920" s="34" t="s">
        <v>52</v>
      </c>
      <c r="X920" s="35">
        <v>17</v>
      </c>
      <c r="Y920" s="34" t="s">
        <v>26</v>
      </c>
      <c r="Z920" s="34" t="s">
        <v>26</v>
      </c>
      <c r="AA920" s="170" t="s">
        <v>114</v>
      </c>
      <c r="AB920" s="34" t="s">
        <v>114</v>
      </c>
      <c r="AC920" s="171" t="s">
        <v>26</v>
      </c>
      <c r="AD920" s="34" t="s">
        <v>26</v>
      </c>
      <c r="AE920" s="34" t="s">
        <v>26</v>
      </c>
      <c r="AF920" s="38" t="s">
        <v>26</v>
      </c>
    </row>
    <row r="921" spans="18:32" ht="19.5" customHeight="1">
      <c r="R921" s="123" t="s">
        <v>796</v>
      </c>
      <c r="S921" s="30" t="s">
        <v>799</v>
      </c>
      <c r="T921" s="31" t="s">
        <v>413</v>
      </c>
      <c r="U921" s="32" t="b">
        <f t="shared" si="32"/>
        <v>1</v>
      </c>
      <c r="V921" s="33" t="s">
        <v>24</v>
      </c>
      <c r="W921" s="34" t="s">
        <v>52</v>
      </c>
      <c r="X921" s="35">
        <v>16</v>
      </c>
      <c r="Y921" s="34" t="s">
        <v>26</v>
      </c>
      <c r="Z921" s="34" t="s">
        <v>26</v>
      </c>
      <c r="AA921" s="170" t="s">
        <v>114</v>
      </c>
      <c r="AB921" s="34" t="s">
        <v>114</v>
      </c>
      <c r="AC921" s="171" t="s">
        <v>26</v>
      </c>
      <c r="AD921" s="34" t="s">
        <v>26</v>
      </c>
      <c r="AE921" s="34" t="s">
        <v>26</v>
      </c>
      <c r="AF921" s="38" t="s">
        <v>26</v>
      </c>
    </row>
    <row r="922" spans="18:32" ht="19.5" customHeight="1">
      <c r="R922" s="123" t="s">
        <v>796</v>
      </c>
      <c r="S922" s="30" t="s">
        <v>434</v>
      </c>
      <c r="T922" s="31" t="s">
        <v>413</v>
      </c>
      <c r="U922" s="32" t="b">
        <f t="shared" si="32"/>
        <v>1</v>
      </c>
      <c r="V922" s="33" t="s">
        <v>30</v>
      </c>
      <c r="W922" s="34" t="s">
        <v>52</v>
      </c>
      <c r="X922" s="35">
        <v>23</v>
      </c>
      <c r="Y922" s="34" t="s">
        <v>26</v>
      </c>
      <c r="Z922" s="34" t="s">
        <v>26</v>
      </c>
      <c r="AA922" s="170" t="s">
        <v>114</v>
      </c>
      <c r="AB922" s="34" t="s">
        <v>114</v>
      </c>
      <c r="AC922" s="171" t="s">
        <v>26</v>
      </c>
      <c r="AD922" s="34" t="s">
        <v>26</v>
      </c>
      <c r="AE922" s="34" t="s">
        <v>26</v>
      </c>
      <c r="AF922" s="38" t="s">
        <v>26</v>
      </c>
    </row>
    <row r="923" spans="18:32" ht="19.5" customHeight="1">
      <c r="R923" s="123" t="s">
        <v>796</v>
      </c>
      <c r="S923" s="30" t="s">
        <v>398</v>
      </c>
      <c r="T923" s="31" t="s">
        <v>413</v>
      </c>
      <c r="U923" s="32" t="b">
        <f t="shared" si="32"/>
        <v>1</v>
      </c>
      <c r="V923" s="33" t="s">
        <v>30</v>
      </c>
      <c r="W923" s="34" t="s">
        <v>52</v>
      </c>
      <c r="X923" s="35">
        <v>15</v>
      </c>
      <c r="Y923" s="34" t="s">
        <v>26</v>
      </c>
      <c r="Z923" s="34" t="s">
        <v>26</v>
      </c>
      <c r="AA923" s="170" t="s">
        <v>114</v>
      </c>
      <c r="AB923" s="34" t="s">
        <v>114</v>
      </c>
      <c r="AC923" s="171" t="s">
        <v>26</v>
      </c>
      <c r="AD923" s="34" t="s">
        <v>26</v>
      </c>
      <c r="AE923" s="34" t="s">
        <v>26</v>
      </c>
      <c r="AF923" s="38" t="s">
        <v>26</v>
      </c>
    </row>
    <row r="924" spans="18:32" ht="19.5" customHeight="1">
      <c r="R924" s="123" t="s">
        <v>796</v>
      </c>
      <c r="S924" s="30" t="s">
        <v>800</v>
      </c>
      <c r="T924" s="31" t="s">
        <v>413</v>
      </c>
      <c r="U924" s="32" t="b">
        <f t="shared" si="32"/>
        <v>1</v>
      </c>
      <c r="V924" s="33" t="s">
        <v>30</v>
      </c>
      <c r="W924" s="34" t="s">
        <v>52</v>
      </c>
      <c r="X924" s="35">
        <v>20</v>
      </c>
      <c r="Y924" s="34" t="s">
        <v>26</v>
      </c>
      <c r="Z924" s="34" t="s">
        <v>26</v>
      </c>
      <c r="AA924" s="170" t="s">
        <v>114</v>
      </c>
      <c r="AB924" s="34" t="s">
        <v>114</v>
      </c>
      <c r="AC924" s="171" t="s">
        <v>26</v>
      </c>
      <c r="AD924" s="34" t="s">
        <v>26</v>
      </c>
      <c r="AE924" s="34" t="s">
        <v>26</v>
      </c>
      <c r="AF924" s="38" t="s">
        <v>26</v>
      </c>
    </row>
    <row r="925" spans="18:32" ht="19.5" customHeight="1">
      <c r="R925" s="123" t="s">
        <v>796</v>
      </c>
      <c r="S925" s="30" t="s">
        <v>400</v>
      </c>
      <c r="T925" s="31" t="s">
        <v>413</v>
      </c>
      <c r="U925" s="32" t="b">
        <f t="shared" si="32"/>
        <v>1</v>
      </c>
      <c r="V925" s="33" t="s">
        <v>30</v>
      </c>
      <c r="W925" s="34" t="s">
        <v>52</v>
      </c>
      <c r="X925" s="35">
        <v>20</v>
      </c>
      <c r="Y925" s="34" t="s">
        <v>26</v>
      </c>
      <c r="Z925" s="34" t="s">
        <v>26</v>
      </c>
      <c r="AA925" s="170" t="s">
        <v>114</v>
      </c>
      <c r="AB925" s="34" t="s">
        <v>114</v>
      </c>
      <c r="AC925" s="171" t="s">
        <v>26</v>
      </c>
      <c r="AD925" s="34" t="s">
        <v>26</v>
      </c>
      <c r="AE925" s="34" t="s">
        <v>26</v>
      </c>
      <c r="AF925" s="38" t="s">
        <v>26</v>
      </c>
    </row>
    <row r="926" spans="18:32" ht="19.5" customHeight="1">
      <c r="R926" s="123" t="s">
        <v>796</v>
      </c>
      <c r="S926" s="30" t="s">
        <v>801</v>
      </c>
      <c r="T926" s="31" t="s">
        <v>413</v>
      </c>
      <c r="U926" s="32" t="b">
        <f t="shared" si="32"/>
        <v>1</v>
      </c>
      <c r="V926" s="33" t="s">
        <v>30</v>
      </c>
      <c r="W926" s="34" t="s">
        <v>52</v>
      </c>
      <c r="X926" s="35">
        <v>22</v>
      </c>
      <c r="Y926" s="34" t="s">
        <v>26</v>
      </c>
      <c r="Z926" s="34" t="s">
        <v>26</v>
      </c>
      <c r="AA926" s="170" t="s">
        <v>114</v>
      </c>
      <c r="AB926" s="34" t="s">
        <v>114</v>
      </c>
      <c r="AC926" s="171" t="s">
        <v>26</v>
      </c>
      <c r="AD926" s="34" t="s">
        <v>26</v>
      </c>
      <c r="AE926" s="34" t="s">
        <v>26</v>
      </c>
      <c r="AF926" s="38" t="s">
        <v>26</v>
      </c>
    </row>
    <row r="927" spans="18:32" ht="19.5" customHeight="1">
      <c r="R927" s="123" t="s">
        <v>796</v>
      </c>
      <c r="S927" s="30" t="s">
        <v>802</v>
      </c>
      <c r="T927" s="31" t="s">
        <v>413</v>
      </c>
      <c r="U927" s="32" t="b">
        <f t="shared" si="32"/>
        <v>1</v>
      </c>
      <c r="V927" s="33" t="s">
        <v>30</v>
      </c>
      <c r="W927" s="34" t="s">
        <v>52</v>
      </c>
      <c r="X927" s="35">
        <v>20</v>
      </c>
      <c r="Y927" s="34" t="s">
        <v>26</v>
      </c>
      <c r="Z927" s="34" t="s">
        <v>26</v>
      </c>
      <c r="AA927" s="170" t="s">
        <v>114</v>
      </c>
      <c r="AB927" s="34" t="s">
        <v>114</v>
      </c>
      <c r="AC927" s="171" t="s">
        <v>26</v>
      </c>
      <c r="AD927" s="34" t="s">
        <v>26</v>
      </c>
      <c r="AE927" s="34" t="s">
        <v>26</v>
      </c>
      <c r="AF927" s="38" t="s">
        <v>26</v>
      </c>
    </row>
    <row r="928" spans="18:32" ht="19.5" customHeight="1">
      <c r="R928" s="123" t="s">
        <v>796</v>
      </c>
      <c r="S928" s="30" t="s">
        <v>496</v>
      </c>
      <c r="T928" s="31" t="s">
        <v>413</v>
      </c>
      <c r="U928" s="32" t="b">
        <f t="shared" si="32"/>
        <v>1</v>
      </c>
      <c r="V928" s="33" t="s">
        <v>30</v>
      </c>
      <c r="W928" s="34" t="s">
        <v>52</v>
      </c>
      <c r="X928" s="35">
        <v>20</v>
      </c>
      <c r="Y928" s="34" t="s">
        <v>26</v>
      </c>
      <c r="Z928" s="34" t="s">
        <v>26</v>
      </c>
      <c r="AA928" s="170" t="s">
        <v>114</v>
      </c>
      <c r="AB928" s="34" t="s">
        <v>114</v>
      </c>
      <c r="AC928" s="171" t="s">
        <v>26</v>
      </c>
      <c r="AD928" s="34" t="s">
        <v>26</v>
      </c>
      <c r="AE928" s="34" t="s">
        <v>26</v>
      </c>
      <c r="AF928" s="38" t="s">
        <v>26</v>
      </c>
    </row>
    <row r="929" spans="18:32" ht="19.5" customHeight="1">
      <c r="R929" s="123" t="s">
        <v>796</v>
      </c>
      <c r="S929" s="30" t="s">
        <v>467</v>
      </c>
      <c r="T929" s="31" t="s">
        <v>413</v>
      </c>
      <c r="U929" s="32" t="b">
        <f t="shared" si="32"/>
        <v>1</v>
      </c>
      <c r="V929" s="33" t="s">
        <v>70</v>
      </c>
      <c r="W929" s="34" t="s">
        <v>52</v>
      </c>
      <c r="X929" s="35">
        <v>19</v>
      </c>
      <c r="Y929" s="34" t="s">
        <v>26</v>
      </c>
      <c r="Z929" s="34" t="s">
        <v>26</v>
      </c>
      <c r="AA929" s="170" t="s">
        <v>114</v>
      </c>
      <c r="AB929" s="34" t="s">
        <v>114</v>
      </c>
      <c r="AC929" s="171" t="s">
        <v>26</v>
      </c>
      <c r="AD929" s="34" t="s">
        <v>26</v>
      </c>
      <c r="AE929" s="34" t="s">
        <v>26</v>
      </c>
      <c r="AF929" s="38" t="s">
        <v>26</v>
      </c>
    </row>
    <row r="930" spans="18:32" ht="19.5" customHeight="1">
      <c r="R930" s="123" t="s">
        <v>796</v>
      </c>
      <c r="S930" s="30" t="s">
        <v>455</v>
      </c>
      <c r="T930" s="31" t="s">
        <v>413</v>
      </c>
      <c r="U930" s="32" t="b">
        <f t="shared" si="32"/>
        <v>1</v>
      </c>
      <c r="V930" s="33" t="s">
        <v>70</v>
      </c>
      <c r="W930" s="34" t="s">
        <v>52</v>
      </c>
      <c r="X930" s="35">
        <v>31</v>
      </c>
      <c r="Y930" s="34" t="s">
        <v>26</v>
      </c>
      <c r="Z930" s="34" t="s">
        <v>26</v>
      </c>
      <c r="AA930" s="170" t="s">
        <v>114</v>
      </c>
      <c r="AB930" s="34" t="s">
        <v>114</v>
      </c>
      <c r="AC930" s="171" t="s">
        <v>26</v>
      </c>
      <c r="AD930" s="34" t="s">
        <v>26</v>
      </c>
      <c r="AE930" s="34" t="s">
        <v>26</v>
      </c>
      <c r="AF930" s="38" t="s">
        <v>26</v>
      </c>
    </row>
    <row r="931" spans="18:32" ht="19.5" customHeight="1">
      <c r="R931" s="123" t="s">
        <v>796</v>
      </c>
      <c r="S931" s="30" t="s">
        <v>803</v>
      </c>
      <c r="T931" s="31" t="s">
        <v>413</v>
      </c>
      <c r="U931" s="32" t="b">
        <f t="shared" si="32"/>
        <v>1</v>
      </c>
      <c r="V931" s="33" t="s">
        <v>70</v>
      </c>
      <c r="W931" s="34" t="s">
        <v>52</v>
      </c>
      <c r="X931" s="35">
        <v>22</v>
      </c>
      <c r="Y931" s="34" t="s">
        <v>26</v>
      </c>
      <c r="Z931" s="34" t="s">
        <v>26</v>
      </c>
      <c r="AA931" s="170" t="s">
        <v>114</v>
      </c>
      <c r="AB931" s="34" t="s">
        <v>114</v>
      </c>
      <c r="AC931" s="171" t="s">
        <v>26</v>
      </c>
      <c r="AD931" s="34" t="s">
        <v>26</v>
      </c>
      <c r="AE931" s="34" t="s">
        <v>26</v>
      </c>
      <c r="AF931" s="38" t="s">
        <v>26</v>
      </c>
    </row>
    <row r="932" spans="18:32" ht="19.5" customHeight="1">
      <c r="R932" s="123" t="s">
        <v>796</v>
      </c>
      <c r="S932" s="30" t="s">
        <v>804</v>
      </c>
      <c r="T932" s="31" t="s">
        <v>413</v>
      </c>
      <c r="U932" s="32" t="b">
        <f t="shared" si="32"/>
        <v>1</v>
      </c>
      <c r="V932" s="33" t="s">
        <v>70</v>
      </c>
      <c r="W932" s="34" t="s">
        <v>52</v>
      </c>
      <c r="X932" s="35">
        <v>21</v>
      </c>
      <c r="Y932" s="34" t="s">
        <v>26</v>
      </c>
      <c r="Z932" s="34" t="s">
        <v>26</v>
      </c>
      <c r="AA932" s="170" t="s">
        <v>114</v>
      </c>
      <c r="AB932" s="34" t="s">
        <v>114</v>
      </c>
      <c r="AC932" s="171" t="s">
        <v>26</v>
      </c>
      <c r="AD932" s="34" t="s">
        <v>26</v>
      </c>
      <c r="AE932" s="34" t="s">
        <v>26</v>
      </c>
      <c r="AF932" s="38" t="s">
        <v>26</v>
      </c>
    </row>
    <row r="933" spans="18:32" ht="19.5" customHeight="1">
      <c r="R933" s="123" t="s">
        <v>805</v>
      </c>
      <c r="S933" s="30" t="s">
        <v>444</v>
      </c>
      <c r="T933" s="31" t="s">
        <v>413</v>
      </c>
      <c r="U933" s="32" t="b">
        <f t="shared" si="32"/>
        <v>1</v>
      </c>
      <c r="V933" s="33" t="s">
        <v>30</v>
      </c>
      <c r="W933" s="34" t="s">
        <v>31</v>
      </c>
      <c r="X933" s="35">
        <v>21</v>
      </c>
      <c r="Y933" s="34" t="s">
        <v>26</v>
      </c>
      <c r="Z933" s="34" t="s">
        <v>26</v>
      </c>
      <c r="AA933" s="170" t="s">
        <v>26</v>
      </c>
      <c r="AB933" s="34" t="s">
        <v>26</v>
      </c>
      <c r="AC933" s="171" t="s">
        <v>26</v>
      </c>
      <c r="AD933" s="34" t="s">
        <v>26</v>
      </c>
      <c r="AE933" s="34" t="s">
        <v>26</v>
      </c>
      <c r="AF933" s="38" t="s">
        <v>26</v>
      </c>
    </row>
    <row r="934" spans="18:32" ht="19.5" customHeight="1">
      <c r="R934" s="123" t="s">
        <v>805</v>
      </c>
      <c r="S934" s="30" t="s">
        <v>806</v>
      </c>
      <c r="T934" s="31" t="s">
        <v>413</v>
      </c>
      <c r="U934" s="32" t="b">
        <f t="shared" si="32"/>
        <v>1</v>
      </c>
      <c r="V934" s="33" t="s">
        <v>30</v>
      </c>
      <c r="W934" s="34" t="s">
        <v>31</v>
      </c>
      <c r="X934" s="35">
        <v>16</v>
      </c>
      <c r="Y934" s="34" t="s">
        <v>26</v>
      </c>
      <c r="Z934" s="34" t="s">
        <v>26</v>
      </c>
      <c r="AA934" s="170" t="s">
        <v>26</v>
      </c>
      <c r="AB934" s="34" t="s">
        <v>26</v>
      </c>
      <c r="AC934" s="171" t="s">
        <v>26</v>
      </c>
      <c r="AD934" s="34" t="s">
        <v>26</v>
      </c>
      <c r="AE934" s="34" t="s">
        <v>26</v>
      </c>
      <c r="AF934" s="38" t="s">
        <v>26</v>
      </c>
    </row>
    <row r="935" spans="18:32" ht="19.5" customHeight="1">
      <c r="R935" s="123" t="s">
        <v>805</v>
      </c>
      <c r="S935" s="30" t="s">
        <v>803</v>
      </c>
      <c r="T935" s="31" t="s">
        <v>413</v>
      </c>
      <c r="U935" s="32" t="b">
        <f t="shared" si="32"/>
        <v>1</v>
      </c>
      <c r="V935" s="33" t="s">
        <v>30</v>
      </c>
      <c r="W935" s="34" t="s">
        <v>31</v>
      </c>
      <c r="X935" s="35">
        <v>16</v>
      </c>
      <c r="Y935" s="34" t="s">
        <v>26</v>
      </c>
      <c r="Z935" s="34" t="s">
        <v>26</v>
      </c>
      <c r="AA935" s="170" t="s">
        <v>26</v>
      </c>
      <c r="AB935" s="34" t="s">
        <v>26</v>
      </c>
      <c r="AC935" s="171" t="s">
        <v>26</v>
      </c>
      <c r="AD935" s="34" t="s">
        <v>26</v>
      </c>
      <c r="AE935" s="34" t="s">
        <v>26</v>
      </c>
      <c r="AF935" s="38" t="s">
        <v>26</v>
      </c>
    </row>
    <row r="936" spans="18:32" ht="19.5" customHeight="1">
      <c r="R936" s="123" t="s">
        <v>805</v>
      </c>
      <c r="S936" s="30" t="s">
        <v>807</v>
      </c>
      <c r="T936" s="31" t="s">
        <v>413</v>
      </c>
      <c r="U936" s="32" t="b">
        <f t="shared" si="32"/>
        <v>1</v>
      </c>
      <c r="V936" s="33" t="s">
        <v>30</v>
      </c>
      <c r="W936" s="34" t="s">
        <v>31</v>
      </c>
      <c r="X936" s="35">
        <v>21</v>
      </c>
      <c r="Y936" s="34" t="s">
        <v>26</v>
      </c>
      <c r="Z936" s="34" t="s">
        <v>26</v>
      </c>
      <c r="AA936" s="170" t="s">
        <v>26</v>
      </c>
      <c r="AB936" s="34" t="s">
        <v>26</v>
      </c>
      <c r="AC936" s="171" t="s">
        <v>26</v>
      </c>
      <c r="AD936" s="34" t="s">
        <v>26</v>
      </c>
      <c r="AE936" s="34" t="s">
        <v>26</v>
      </c>
      <c r="AF936" s="38" t="s">
        <v>26</v>
      </c>
    </row>
    <row r="937" spans="18:32" ht="19.5" customHeight="1">
      <c r="R937" s="123" t="s">
        <v>805</v>
      </c>
      <c r="S937" s="30" t="s">
        <v>439</v>
      </c>
      <c r="T937" s="31" t="s">
        <v>413</v>
      </c>
      <c r="U937" s="32" t="b">
        <f t="shared" si="32"/>
        <v>1</v>
      </c>
      <c r="V937" s="33" t="s">
        <v>30</v>
      </c>
      <c r="W937" s="34" t="s">
        <v>31</v>
      </c>
      <c r="X937" s="35">
        <v>18</v>
      </c>
      <c r="Y937" s="34" t="s">
        <v>26</v>
      </c>
      <c r="Z937" s="34" t="s">
        <v>26</v>
      </c>
      <c r="AA937" s="170" t="s">
        <v>26</v>
      </c>
      <c r="AB937" s="34" t="s">
        <v>26</v>
      </c>
      <c r="AC937" s="171" t="s">
        <v>26</v>
      </c>
      <c r="AD937" s="34" t="s">
        <v>26</v>
      </c>
      <c r="AE937" s="34" t="s">
        <v>26</v>
      </c>
      <c r="AF937" s="38" t="s">
        <v>26</v>
      </c>
    </row>
    <row r="938" spans="18:32" ht="19.5" customHeight="1">
      <c r="R938" s="123" t="s">
        <v>805</v>
      </c>
      <c r="S938" s="30" t="s">
        <v>808</v>
      </c>
      <c r="T938" s="31" t="s">
        <v>413</v>
      </c>
      <c r="U938" s="32" t="b">
        <f t="shared" si="32"/>
        <v>1</v>
      </c>
      <c r="V938" s="33" t="s">
        <v>30</v>
      </c>
      <c r="W938" s="34" t="s">
        <v>31</v>
      </c>
      <c r="X938" s="35">
        <v>26</v>
      </c>
      <c r="Y938" s="34" t="s">
        <v>26</v>
      </c>
      <c r="Z938" s="34" t="s">
        <v>26</v>
      </c>
      <c r="AA938" s="170" t="s">
        <v>26</v>
      </c>
      <c r="AB938" s="34" t="s">
        <v>26</v>
      </c>
      <c r="AC938" s="171" t="s">
        <v>26</v>
      </c>
      <c r="AD938" s="34" t="s">
        <v>26</v>
      </c>
      <c r="AE938" s="34" t="s">
        <v>26</v>
      </c>
      <c r="AF938" s="38" t="s">
        <v>26</v>
      </c>
    </row>
    <row r="939" spans="18:32" ht="19.5" customHeight="1">
      <c r="R939" s="123" t="s">
        <v>805</v>
      </c>
      <c r="S939" s="30" t="s">
        <v>809</v>
      </c>
      <c r="T939" s="31" t="s">
        <v>413</v>
      </c>
      <c r="U939" s="32" t="b">
        <f t="shared" ref="U939:U944" si="33">IF(COUNTIF($J$15:$K$19,$W939)=0,IF(COUNTIF($L$15:$M$19,$W939)=0,IF(VLOOKUP($W939,$N$15:$O$19,2,FALSE)="가 능",TRUE,FALSE),IF(VLOOKUP($W939,$L$15:$M$19,2,FALSE)="가 능",TRUE,FALSE)),IF(VLOOKUP($W939,$J$15:$K$19,2,FALSE)="가 능",TRUE,FALSE))</f>
        <v>1</v>
      </c>
      <c r="V939" s="33" t="s">
        <v>30</v>
      </c>
      <c r="W939" s="34" t="s">
        <v>31</v>
      </c>
      <c r="X939" s="35">
        <v>22</v>
      </c>
      <c r="Y939" s="34" t="s">
        <v>26</v>
      </c>
      <c r="Z939" s="34" t="s">
        <v>26</v>
      </c>
      <c r="AA939" s="170" t="s">
        <v>26</v>
      </c>
      <c r="AB939" s="34" t="s">
        <v>26</v>
      </c>
      <c r="AC939" s="171" t="s">
        <v>26</v>
      </c>
      <c r="AD939" s="34" t="s">
        <v>26</v>
      </c>
      <c r="AE939" s="34" t="s">
        <v>26</v>
      </c>
      <c r="AF939" s="38" t="s">
        <v>26</v>
      </c>
    </row>
    <row r="940" spans="18:32" ht="19.5" customHeight="1">
      <c r="R940" s="123" t="s">
        <v>805</v>
      </c>
      <c r="S940" s="30" t="s">
        <v>810</v>
      </c>
      <c r="T940" s="31" t="s">
        <v>413</v>
      </c>
      <c r="U940" s="32" t="b">
        <f t="shared" si="33"/>
        <v>1</v>
      </c>
      <c r="V940" s="33" t="s">
        <v>30</v>
      </c>
      <c r="W940" s="34" t="s">
        <v>31</v>
      </c>
      <c r="X940" s="35">
        <v>17</v>
      </c>
      <c r="Y940" s="34" t="s">
        <v>26</v>
      </c>
      <c r="Z940" s="34" t="s">
        <v>26</v>
      </c>
      <c r="AA940" s="170" t="s">
        <v>26</v>
      </c>
      <c r="AB940" s="34" t="s">
        <v>26</v>
      </c>
      <c r="AC940" s="171" t="s">
        <v>26</v>
      </c>
      <c r="AD940" s="34" t="s">
        <v>26</v>
      </c>
      <c r="AE940" s="34" t="s">
        <v>26</v>
      </c>
      <c r="AF940" s="38" t="s">
        <v>26</v>
      </c>
    </row>
    <row r="941" spans="18:32" ht="19.5" customHeight="1">
      <c r="R941" s="123" t="s">
        <v>805</v>
      </c>
      <c r="S941" s="30" t="s">
        <v>484</v>
      </c>
      <c r="T941" s="31" t="s">
        <v>413</v>
      </c>
      <c r="U941" s="32" t="b">
        <f t="shared" si="33"/>
        <v>1</v>
      </c>
      <c r="V941" s="33" t="s">
        <v>30</v>
      </c>
      <c r="W941" s="34" t="s">
        <v>31</v>
      </c>
      <c r="X941" s="35">
        <v>18</v>
      </c>
      <c r="Y941" s="34" t="s">
        <v>26</v>
      </c>
      <c r="Z941" s="34" t="s">
        <v>26</v>
      </c>
      <c r="AA941" s="170" t="s">
        <v>26</v>
      </c>
      <c r="AB941" s="34" t="s">
        <v>26</v>
      </c>
      <c r="AC941" s="171" t="s">
        <v>26</v>
      </c>
      <c r="AD941" s="34" t="s">
        <v>26</v>
      </c>
      <c r="AE941" s="34" t="s">
        <v>26</v>
      </c>
      <c r="AF941" s="38" t="s">
        <v>26</v>
      </c>
    </row>
    <row r="942" spans="18:32" ht="19.5" customHeight="1">
      <c r="R942" s="123" t="s">
        <v>805</v>
      </c>
      <c r="S942" s="30" t="s">
        <v>811</v>
      </c>
      <c r="T942" s="31" t="s">
        <v>413</v>
      </c>
      <c r="U942" s="32" t="b">
        <f t="shared" si="33"/>
        <v>1</v>
      </c>
      <c r="V942" s="33" t="s">
        <v>30</v>
      </c>
      <c r="W942" s="34" t="s">
        <v>31</v>
      </c>
      <c r="X942" s="35">
        <v>18</v>
      </c>
      <c r="Y942" s="34" t="s">
        <v>26</v>
      </c>
      <c r="Z942" s="34" t="s">
        <v>26</v>
      </c>
      <c r="AA942" s="170" t="s">
        <v>26</v>
      </c>
      <c r="AB942" s="34" t="s">
        <v>26</v>
      </c>
      <c r="AC942" s="171" t="s">
        <v>26</v>
      </c>
      <c r="AD942" s="34" t="s">
        <v>26</v>
      </c>
      <c r="AE942" s="34" t="s">
        <v>26</v>
      </c>
      <c r="AF942" s="38" t="s">
        <v>26</v>
      </c>
    </row>
    <row r="943" spans="18:32" ht="19.5" customHeight="1">
      <c r="R943" s="123" t="s">
        <v>805</v>
      </c>
      <c r="S943" s="30" t="s">
        <v>812</v>
      </c>
      <c r="T943" s="31" t="s">
        <v>413</v>
      </c>
      <c r="U943" s="32" t="b">
        <f t="shared" si="33"/>
        <v>1</v>
      </c>
      <c r="V943" s="33" t="s">
        <v>30</v>
      </c>
      <c r="W943" s="34" t="s">
        <v>31</v>
      </c>
      <c r="X943" s="35">
        <v>18</v>
      </c>
      <c r="Y943" s="34" t="s">
        <v>26</v>
      </c>
      <c r="Z943" s="34" t="s">
        <v>26</v>
      </c>
      <c r="AA943" s="170" t="s">
        <v>26</v>
      </c>
      <c r="AB943" s="34" t="s">
        <v>26</v>
      </c>
      <c r="AC943" s="171" t="s">
        <v>26</v>
      </c>
      <c r="AD943" s="34" t="s">
        <v>26</v>
      </c>
      <c r="AE943" s="34" t="s">
        <v>26</v>
      </c>
      <c r="AF943" s="38" t="s">
        <v>26</v>
      </c>
    </row>
    <row r="944" spans="18:32" ht="19.5" customHeight="1" thickBot="1">
      <c r="R944" s="174" t="s">
        <v>805</v>
      </c>
      <c r="S944" s="175" t="s">
        <v>813</v>
      </c>
      <c r="T944" s="176" t="s">
        <v>413</v>
      </c>
      <c r="U944" s="211" t="b">
        <f t="shared" si="33"/>
        <v>1</v>
      </c>
      <c r="V944" s="177" t="s">
        <v>30</v>
      </c>
      <c r="W944" s="178" t="s">
        <v>31</v>
      </c>
      <c r="X944" s="179">
        <v>21</v>
      </c>
      <c r="Y944" s="178" t="s">
        <v>26</v>
      </c>
      <c r="Z944" s="178" t="s">
        <v>26</v>
      </c>
      <c r="AA944" s="180" t="s">
        <v>26</v>
      </c>
      <c r="AB944" s="178" t="s">
        <v>26</v>
      </c>
      <c r="AC944" s="181" t="s">
        <v>26</v>
      </c>
      <c r="AD944" s="178" t="s">
        <v>26</v>
      </c>
      <c r="AE944" s="178" t="s">
        <v>26</v>
      </c>
      <c r="AF944" s="182" t="s">
        <v>26</v>
      </c>
    </row>
    <row r="945" spans="18:32" ht="19.5" customHeight="1" thickTop="1">
      <c r="R945" s="183"/>
      <c r="S945" s="184"/>
      <c r="T945" s="185"/>
      <c r="U945" s="185"/>
      <c r="V945" s="185"/>
      <c r="W945" s="90"/>
      <c r="X945" s="186"/>
      <c r="Y945" s="187"/>
      <c r="Z945" s="187"/>
      <c r="AA945" s="187"/>
      <c r="AB945" s="187"/>
      <c r="AC945" s="187"/>
      <c r="AD945" s="187"/>
      <c r="AE945" s="187"/>
      <c r="AF945" s="187"/>
    </row>
    <row r="946" spans="18:32" ht="19.5" customHeight="1">
      <c r="R946" s="183"/>
      <c r="S946" s="184"/>
      <c r="T946" s="185"/>
      <c r="U946" s="185"/>
      <c r="V946" s="185"/>
      <c r="W946" s="90"/>
      <c r="X946" s="186"/>
      <c r="Y946" s="187"/>
      <c r="Z946" s="187"/>
      <c r="AA946" s="187"/>
      <c r="AB946" s="187"/>
      <c r="AC946" s="187"/>
      <c r="AD946" s="187"/>
      <c r="AE946" s="187"/>
      <c r="AF946" s="187"/>
    </row>
    <row r="947" spans="18:32" ht="19.5" customHeight="1">
      <c r="R947" s="183"/>
      <c r="S947" s="184"/>
      <c r="T947" s="185"/>
      <c r="U947" s="185"/>
      <c r="V947" s="185"/>
      <c r="W947" s="90"/>
      <c r="X947" s="186"/>
      <c r="Y947" s="187"/>
      <c r="Z947" s="187"/>
      <c r="AA947" s="187"/>
      <c r="AB947" s="187"/>
      <c r="AC947" s="187"/>
      <c r="AD947" s="187"/>
      <c r="AE947" s="187"/>
      <c r="AF947" s="187"/>
    </row>
    <row r="948" spans="18:32" ht="19.5" customHeight="1">
      <c r="R948" s="183"/>
      <c r="S948" s="184"/>
      <c r="T948" s="185"/>
      <c r="U948" s="185"/>
      <c r="V948" s="185"/>
      <c r="W948" s="90"/>
      <c r="X948" s="186"/>
      <c r="Y948" s="187"/>
      <c r="Z948" s="187"/>
      <c r="AA948" s="187"/>
      <c r="AB948" s="187"/>
      <c r="AC948" s="187"/>
      <c r="AD948" s="187"/>
      <c r="AE948" s="187"/>
      <c r="AF948" s="187"/>
    </row>
    <row r="949" spans="18:32" ht="19.5" customHeight="1">
      <c r="R949" s="183"/>
      <c r="S949" s="184"/>
      <c r="T949" s="185"/>
      <c r="U949" s="185"/>
      <c r="V949" s="185"/>
      <c r="W949" s="90"/>
      <c r="X949" s="186"/>
      <c r="Y949" s="187"/>
      <c r="Z949" s="187"/>
      <c r="AA949" s="187"/>
      <c r="AB949" s="187"/>
      <c r="AC949" s="187"/>
      <c r="AD949" s="187"/>
      <c r="AE949" s="187"/>
      <c r="AF949" s="187"/>
    </row>
    <row r="950" spans="18:32" ht="19.5" customHeight="1">
      <c r="R950" s="183"/>
      <c r="S950" s="184"/>
      <c r="T950" s="185"/>
      <c r="U950" s="185"/>
      <c r="V950" s="185"/>
      <c r="W950" s="90"/>
      <c r="X950" s="186"/>
      <c r="Y950" s="187"/>
      <c r="Z950" s="187"/>
      <c r="AA950" s="187"/>
      <c r="AB950" s="187"/>
      <c r="AC950" s="187"/>
      <c r="AD950" s="187"/>
      <c r="AE950" s="187"/>
      <c r="AF950" s="187"/>
    </row>
    <row r="951" spans="18:32" ht="19.5" customHeight="1">
      <c r="R951" s="183"/>
      <c r="S951" s="184"/>
      <c r="T951" s="185"/>
      <c r="U951" s="185"/>
      <c r="V951" s="185"/>
      <c r="W951" s="90"/>
      <c r="X951" s="186"/>
      <c r="Y951" s="187"/>
      <c r="Z951" s="187"/>
      <c r="AA951" s="187"/>
      <c r="AB951" s="187"/>
      <c r="AC951" s="187"/>
      <c r="AD951" s="187"/>
      <c r="AE951" s="187"/>
      <c r="AF951" s="187"/>
    </row>
    <row r="952" spans="18:32" ht="19.5" customHeight="1">
      <c r="R952" s="183"/>
      <c r="S952" s="184"/>
      <c r="T952" s="185"/>
      <c r="U952" s="185"/>
      <c r="V952" s="185"/>
      <c r="W952" s="90"/>
      <c r="X952" s="186"/>
      <c r="Y952" s="187"/>
      <c r="Z952" s="187"/>
      <c r="AA952" s="187"/>
      <c r="AB952" s="187"/>
      <c r="AC952" s="187"/>
      <c r="AD952" s="187"/>
      <c r="AE952" s="187"/>
      <c r="AF952" s="187"/>
    </row>
    <row r="953" spans="18:32" ht="19.5" customHeight="1">
      <c r="R953" s="183"/>
      <c r="S953" s="184"/>
      <c r="T953" s="185"/>
      <c r="U953" s="185"/>
      <c r="V953" s="185"/>
      <c r="W953" s="90"/>
      <c r="X953" s="186"/>
      <c r="Y953" s="187"/>
      <c r="Z953" s="187"/>
      <c r="AA953" s="187"/>
      <c r="AB953" s="187"/>
      <c r="AC953" s="187"/>
      <c r="AD953" s="187"/>
      <c r="AE953" s="187"/>
      <c r="AF953" s="187"/>
    </row>
    <row r="954" spans="18:32" ht="19.5" customHeight="1">
      <c r="R954" s="183"/>
      <c r="S954" s="184"/>
      <c r="T954" s="185"/>
      <c r="U954" s="185"/>
      <c r="V954" s="185"/>
      <c r="W954" s="90"/>
      <c r="X954" s="186"/>
      <c r="Y954" s="187"/>
      <c r="Z954" s="187"/>
      <c r="AA954" s="187"/>
      <c r="AB954" s="187"/>
      <c r="AC954" s="187"/>
      <c r="AD954" s="187"/>
      <c r="AE954" s="187"/>
      <c r="AF954" s="187"/>
    </row>
    <row r="955" spans="18:32" ht="19.5" customHeight="1">
      <c r="R955" s="183"/>
      <c r="S955" s="184"/>
      <c r="T955" s="185"/>
      <c r="U955" s="185"/>
      <c r="V955" s="185"/>
      <c r="W955" s="90"/>
      <c r="X955" s="186"/>
      <c r="Y955" s="187"/>
      <c r="Z955" s="187"/>
      <c r="AA955" s="187"/>
      <c r="AB955" s="187"/>
      <c r="AC955" s="187"/>
      <c r="AD955" s="187"/>
      <c r="AE955" s="187"/>
      <c r="AF955" s="187"/>
    </row>
    <row r="956" spans="18:32" ht="19.5" customHeight="1">
      <c r="R956" s="183"/>
      <c r="S956" s="184"/>
      <c r="T956" s="185"/>
      <c r="U956" s="185"/>
      <c r="V956" s="185"/>
      <c r="W956" s="90"/>
      <c r="X956" s="186"/>
      <c r="Y956" s="187"/>
      <c r="Z956" s="187"/>
      <c r="AA956" s="187"/>
      <c r="AB956" s="187"/>
      <c r="AC956" s="187"/>
      <c r="AD956" s="187"/>
      <c r="AE956" s="187"/>
      <c r="AF956" s="187"/>
    </row>
    <row r="957" spans="18:32" ht="19.5" customHeight="1"/>
    <row r="958" spans="18:32" ht="19.5" customHeight="1"/>
    <row r="959" spans="18:32" ht="19.5" customHeight="1"/>
    <row r="960" spans="18:32"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sheetData>
  <sheetProtection password="BDFF" sheet="1" objects="1" scenarios="1"/>
  <sortState ref="AH254:AV279">
    <sortCondition ref="AL254:AL279"/>
  </sortState>
  <mergeCells count="110">
    <mergeCell ref="X130:X131"/>
    <mergeCell ref="R5:AF6"/>
    <mergeCell ref="AH5:AV6"/>
    <mergeCell ref="C6:D7"/>
    <mergeCell ref="E6:K6"/>
    <mergeCell ref="L6:O6"/>
    <mergeCell ref="L7:O7"/>
    <mergeCell ref="C8:D8"/>
    <mergeCell ref="L8:O8"/>
    <mergeCell ref="C9:D10"/>
    <mergeCell ref="E9:K9"/>
    <mergeCell ref="L9:O9"/>
    <mergeCell ref="E10:K10"/>
    <mergeCell ref="L10:O10"/>
    <mergeCell ref="E28:F28"/>
    <mergeCell ref="J28:K28"/>
    <mergeCell ref="L28:M28"/>
    <mergeCell ref="N28:O28"/>
    <mergeCell ref="E29:F29"/>
    <mergeCell ref="J29:K29"/>
    <mergeCell ref="L29:M29"/>
    <mergeCell ref="N29:O29"/>
    <mergeCell ref="E25:F25"/>
    <mergeCell ref="J25:K25"/>
    <mergeCell ref="C2:O3"/>
    <mergeCell ref="C5:D5"/>
    <mergeCell ref="E5:O5"/>
    <mergeCell ref="G18:H18"/>
    <mergeCell ref="G19:H19"/>
    <mergeCell ref="G20:H20"/>
    <mergeCell ref="J20:O21"/>
    <mergeCell ref="G21:H21"/>
    <mergeCell ref="C23:O23"/>
    <mergeCell ref="C12:O12"/>
    <mergeCell ref="E14:F14"/>
    <mergeCell ref="J14:O14"/>
    <mergeCell ref="G15:H15"/>
    <mergeCell ref="G16:H16"/>
    <mergeCell ref="G17:H17"/>
    <mergeCell ref="L25:M25"/>
    <mergeCell ref="N25:O25"/>
    <mergeCell ref="E27:F27"/>
    <mergeCell ref="J27:K27"/>
    <mergeCell ref="L27:M27"/>
    <mergeCell ref="N27:O27"/>
    <mergeCell ref="E32:F32"/>
    <mergeCell ref="J32:K32"/>
    <mergeCell ref="L32:M32"/>
    <mergeCell ref="N32:O32"/>
    <mergeCell ref="E33:F33"/>
    <mergeCell ref="J33:K33"/>
    <mergeCell ref="L33:M33"/>
    <mergeCell ref="N33:O33"/>
    <mergeCell ref="E30:F30"/>
    <mergeCell ref="J30:K30"/>
    <mergeCell ref="L30:M30"/>
    <mergeCell ref="N30:O30"/>
    <mergeCell ref="E31:F31"/>
    <mergeCell ref="J31:K31"/>
    <mergeCell ref="L31:M31"/>
    <mergeCell ref="N31:O31"/>
    <mergeCell ref="E36:F36"/>
    <mergeCell ref="J36:K36"/>
    <mergeCell ref="L36:M36"/>
    <mergeCell ref="N36:O36"/>
    <mergeCell ref="E37:F37"/>
    <mergeCell ref="J37:K37"/>
    <mergeCell ref="L37:M37"/>
    <mergeCell ref="N37:O37"/>
    <mergeCell ref="E34:F34"/>
    <mergeCell ref="J34:K34"/>
    <mergeCell ref="L34:M34"/>
    <mergeCell ref="N34:O34"/>
    <mergeCell ref="E35:F35"/>
    <mergeCell ref="J35:K35"/>
    <mergeCell ref="L35:M35"/>
    <mergeCell ref="N35:O35"/>
    <mergeCell ref="N41:O41"/>
    <mergeCell ref="E38:F38"/>
    <mergeCell ref="J38:K38"/>
    <mergeCell ref="L38:M38"/>
    <mergeCell ref="N38:O38"/>
    <mergeCell ref="E39:F39"/>
    <mergeCell ref="J39:K39"/>
    <mergeCell ref="L39:M39"/>
    <mergeCell ref="N39:O39"/>
    <mergeCell ref="E64:O64"/>
    <mergeCell ref="E65:O65"/>
    <mergeCell ref="E66:O66"/>
    <mergeCell ref="E67:O67"/>
    <mergeCell ref="E7:K8"/>
    <mergeCell ref="C52:O52"/>
    <mergeCell ref="C53:O55"/>
    <mergeCell ref="C56:O58"/>
    <mergeCell ref="C61:O61"/>
    <mergeCell ref="E62:O62"/>
    <mergeCell ref="E63:O63"/>
    <mergeCell ref="E42:F42"/>
    <mergeCell ref="J42:K42"/>
    <mergeCell ref="L42:M42"/>
    <mergeCell ref="N42:O42"/>
    <mergeCell ref="C44:O44"/>
    <mergeCell ref="C45:O50"/>
    <mergeCell ref="E40:F40"/>
    <mergeCell ref="J40:K40"/>
    <mergeCell ref="L40:M40"/>
    <mergeCell ref="N40:O40"/>
    <mergeCell ref="E41:F41"/>
    <mergeCell ref="J41:K41"/>
    <mergeCell ref="L41:M41"/>
  </mergeCells>
  <phoneticPr fontId="3" type="noConversion"/>
  <conditionalFormatting sqref="S252:T255 V252:X255 AI250:AJ291 AL250:AN291">
    <cfRule type="expression" dxfId="27" priority="25">
      <formula>OR(#REF!&lt;10,#REF!&lt;(#REF!/10))</formula>
    </cfRule>
    <cfRule type="expression" dxfId="26" priority="26">
      <formula>#REF!&gt;#REF!</formula>
    </cfRule>
    <cfRule type="expression" dxfId="25" priority="27">
      <formula>#REF!&gt;#REF!</formula>
    </cfRule>
    <cfRule type="expression" dxfId="24" priority="28">
      <formula>#REF!&gt;#REF!</formula>
    </cfRule>
    <cfRule type="expression" dxfId="23" priority="29">
      <formula>AND(0&lt;#REF!,#REF!&lt;=#REF!)</formula>
    </cfRule>
  </conditionalFormatting>
  <conditionalFormatting sqref="W252:W257 S250:T251 V250:W251 AI248:AJ249 AL248:AM249 AM250:AM291">
    <cfRule type="expression" dxfId="22" priority="20">
      <formula>OR(#REF!&lt;10,#REF!&lt;(#REF!/10))</formula>
    </cfRule>
    <cfRule type="expression" dxfId="21" priority="21">
      <formula>#REF!&gt;#REF!</formula>
    </cfRule>
    <cfRule type="expression" dxfId="20" priority="22">
      <formula>#REF!&gt;#REF!</formula>
    </cfRule>
    <cfRule type="expression" dxfId="19" priority="23">
      <formula>#REF!&gt;#REF!</formula>
    </cfRule>
    <cfRule type="expression" dxfId="18" priority="24">
      <formula>AND(0&lt;#REF!,#REF!&lt;=#REF!)</formula>
    </cfRule>
  </conditionalFormatting>
  <conditionalFormatting sqref="X361 S361:T361 V361">
    <cfRule type="expression" dxfId="17" priority="15">
      <formula>OR(#REF!&lt;10,#REF!&lt;(#REF!/10))</formula>
    </cfRule>
    <cfRule type="expression" dxfId="16" priority="16">
      <formula>#REF!&gt;#REF!</formula>
    </cfRule>
    <cfRule type="expression" dxfId="15" priority="17">
      <formula>#REF!&gt;#REF!</formula>
    </cfRule>
    <cfRule type="expression" dxfId="14" priority="18">
      <formula>#REF!&gt;#REF!</formula>
    </cfRule>
    <cfRule type="expression" dxfId="13" priority="19">
      <formula>AND(0&lt;#REF!,#REF!&lt;=#REF!)</formula>
    </cfRule>
  </conditionalFormatting>
  <conditionalFormatting sqref="V427:X429 X358:X360 V388:X396 S358:T360 V358:V360 V362:V368 X362:X368 S362:T368 S388:T396 S427:T429 S417:T425 V417:X425">
    <cfRule type="expression" dxfId="12" priority="10">
      <formula>OR(#REF!&lt;10,#REF!&lt;(#REF!/10))</formula>
    </cfRule>
    <cfRule type="expression" dxfId="11" priority="11">
      <formula>#REF!&gt;#REF!</formula>
    </cfRule>
    <cfRule type="expression" dxfId="10" priority="12">
      <formula>#REF!&gt;#REF!</formula>
    </cfRule>
    <cfRule type="expression" dxfId="9" priority="13">
      <formula>#REF!&gt;#REF!</formula>
    </cfRule>
    <cfRule type="expression" dxfId="8" priority="14">
      <formula>AND(0&lt;#REF!,#REF!&lt;=#REF!)</formula>
    </cfRule>
  </conditionalFormatting>
  <conditionalFormatting sqref="K15:K19">
    <cfRule type="expression" dxfId="7" priority="8">
      <formula>$K15="불 가"</formula>
    </cfRule>
    <cfRule type="expression" dxfId="6" priority="9">
      <formula>$K15="가 능"</formula>
    </cfRule>
  </conditionalFormatting>
  <conditionalFormatting sqref="M15:M19">
    <cfRule type="expression" dxfId="5" priority="6">
      <formula>$M15="불 가"</formula>
    </cfRule>
    <cfRule type="expression" dxfId="4" priority="7">
      <formula>$M15="가 능"</formula>
    </cfRule>
  </conditionalFormatting>
  <conditionalFormatting sqref="O15:P19">
    <cfRule type="expression" dxfId="3" priority="4">
      <formula>$O15="불 가"</formula>
    </cfRule>
    <cfRule type="expression" dxfId="2" priority="5">
      <formula>$O15="가 능"</formula>
    </cfRule>
  </conditionalFormatting>
  <conditionalFormatting sqref="R9:AF944">
    <cfRule type="expression" dxfId="1" priority="3">
      <formula>$U9=TRUE</formula>
    </cfRule>
  </conditionalFormatting>
  <conditionalFormatting sqref="AH9:AV291">
    <cfRule type="expression" dxfId="0" priority="2">
      <formula>$AK9=TRUE</formula>
    </cfRule>
  </conditionalFormatting>
  <dataValidations count="4">
    <dataValidation type="list" allowBlank="1" showInputMessage="1" showErrorMessage="1" sqref="D19:D20">
      <formula1>"물리학Ⅰ,화학Ⅰ,생명과학Ⅰ,지구과학Ⅰ,물리학Ⅱ,화학Ⅱ,생명과학Ⅱ,지구과학Ⅱ,생활과 윤리,윤리와 사상, 한국 지리, 세계 지리, 동아시아사,세계사,정치와 법,경제,사회·문화"</formula1>
    </dataValidation>
    <dataValidation type="list" allowBlank="1" showInputMessage="1" showErrorMessage="1" sqref="D21">
      <formula1>"독일어Ⅰ,프랑스어Ⅰ,스페인어Ⅰ,중국어Ⅰ,일본어Ⅰ,러시아어Ⅰ,아랍어Ⅰ,베트남어Ⅰ,한문Ⅰ,미선택"</formula1>
    </dataValidation>
    <dataValidation type="list" allowBlank="1" showInputMessage="1" showErrorMessage="1" sqref="D16">
      <formula1>"기하, 미적분, 확률과통계"</formula1>
    </dataValidation>
    <dataValidation type="list" showInputMessage="1" showErrorMessage="1" sqref="D15">
      <formula1>"언어와 매체,화법과 작문"</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&lt;The ∀pply 22'&gt;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sycho3</dc:creator>
  <cp:lastModifiedBy>sycho3</cp:lastModifiedBy>
  <dcterms:created xsi:type="dcterms:W3CDTF">2020-04-30T03:28:28Z</dcterms:created>
  <dcterms:modified xsi:type="dcterms:W3CDTF">2020-04-30T15:29:15Z</dcterms:modified>
</cp:coreProperties>
</file>